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95" windowWidth="5460" windowHeight="2970" tabRatio="604" activeTab="1"/>
  </bookViews>
  <sheets>
    <sheet name="стаж" sheetId="1" r:id="rId1"/>
    <sheet name="Тарификационный список" sheetId="2" r:id="rId2"/>
    <sheet name="Настройка" sheetId="3" r:id="rId3"/>
    <sheet name="Ошибки" sheetId="4" r:id="rId4"/>
  </sheets>
  <definedNames>
    <definedName name="БезРК">'Тарификационный список'!#REF!</definedName>
    <definedName name="Внеклассная">'Тарификационный список'!#REF!</definedName>
    <definedName name="ВредностьСТП">'Тарификационный список'!#REF!</definedName>
    <definedName name="Дата">'Тарификационный список'!#REF!</definedName>
    <definedName name="Документ">'Тарификационный список'!$E$62</definedName>
    <definedName name="Должность">'Тарификационный список'!$C$62</definedName>
    <definedName name="ДоплКатегория">'Тарификационный список'!#REF!</definedName>
    <definedName name="_xlnm.Print_Titles" localSheetId="1">'Тарификационный список'!$A:$B,'Тарификационный список'!$2:$4</definedName>
    <definedName name="Итого">'Тарификационный список'!#REF!</definedName>
    <definedName name="Катег">'Тарификационный список'!#REF!</definedName>
    <definedName name="КВ">'Тарификационный список'!#REF!</definedName>
    <definedName name="Классное">'Тарификационный список'!#REF!</definedName>
    <definedName name="КлРук">'Тарификационный список'!#REF!</definedName>
    <definedName name="МО">'Тарификационный список'!#REF!</definedName>
    <definedName name="Номер">'Тарификационный список'!$A$62</definedName>
    <definedName name="_xlnm.Print_Area" localSheetId="1">'Тарификационный список'!$A$1:$G$69</definedName>
    <definedName name="Образование">'Тарификационный список'!$D$62</definedName>
    <definedName name="ОбучениеДом">'Тарификационный список'!#REF!</definedName>
    <definedName name="Организация">'Тарификационный список'!#REF!</definedName>
    <definedName name="Прочие_SpeciX">'Тарификационный список'!#REF!</definedName>
    <definedName name="Прочие_наим">'Тарификационный список'!#REF!</definedName>
    <definedName name="ПСТП">'Тарификационный список'!#REF!</definedName>
    <definedName name="РОР">'Тарификационный список'!#REF!</definedName>
    <definedName name="Стаж">'Тарификационный список'!$F$62</definedName>
    <definedName name="Сумма1">'Тарификационный список'!#REF!</definedName>
    <definedName name="Сумма2">'Тарификационный список'!#REF!</definedName>
    <definedName name="Сумма3">'Тарификационный список'!#REF!</definedName>
    <definedName name="СуммаДошк">'Тарификационный список'!#REF!</definedName>
    <definedName name="Тетради">'Тарификационный список'!#REF!</definedName>
    <definedName name="ФИО">'Тарификационный список'!$B$62</definedName>
    <definedName name="Часы1">'Тарификационный список'!#REF!</definedName>
    <definedName name="Часы2">'Тарификационный список'!#REF!</definedName>
    <definedName name="Часы3">'Тарификационный список'!#REF!</definedName>
    <definedName name="ЧасыДошк">'Тарификационный список'!$G$62</definedName>
    <definedName name="ЧелЧас">'Тарификационный список'!#REF!</definedName>
  </definedNames>
  <calcPr fullCalcOnLoad="1"/>
</workbook>
</file>

<file path=xl/sharedStrings.xml><?xml version="1.0" encoding="utf-8"?>
<sst xmlns="http://schemas.openxmlformats.org/spreadsheetml/2006/main" count="991" uniqueCount="518">
  <si>
    <t>iif(!empty(FORMPRINT.FCAC_RN), iif(!empty(doc1),doc1+', ','')+iif(!empty(num1),num1+', ','')+dat2,'')</t>
  </si>
  <si>
    <t>~Прочие_наим</t>
  </si>
  <si>
    <t>47</t>
  </si>
  <si>
    <t>43</t>
  </si>
  <si>
    <t>8</t>
  </si>
  <si>
    <t>4</t>
  </si>
  <si>
    <t>Часы2</t>
  </si>
  <si>
    <t>FORMPRINT.STQNT*ThisForm.ThisFormData.TarifLst('"'+__pGr13+'","","и",""')</t>
  </si>
  <si>
    <t>Потапова Л. В.</t>
  </si>
  <si>
    <t>__pGr14_ = 'Доплата РОР    '</t>
  </si>
  <si>
    <t>FORMPRINT.STQNT*ThisForm.ThisFormData.TarifLst('"'+__pGr20+'","","и",""')</t>
  </si>
  <si>
    <t>СуммаДошк</t>
  </si>
  <si>
    <t>dat2=iif(!empty(dat2) and dat2#oSystem.MaxDate,dtoc(dat2),'')</t>
  </si>
  <si>
    <t>rtrim(PERSON.SURNAME)+' '+left(PERSON.FIRSTNAME,1) +'. '+left(PERSON.SECONDNAME,1)+'.'</t>
  </si>
  <si>
    <t>Семенова М. В.</t>
  </si>
  <si>
    <t>Store '' to __pCol, __pSum</t>
  </si>
  <si>
    <t>Ошибка в строке 81. Ячейка 'ОбучениеДом' не найдена!</t>
  </si>
  <si>
    <t>Шихман О. Р.</t>
  </si>
  <si>
    <t>17</t>
  </si>
  <si>
    <t>13</t>
  </si>
  <si>
    <t>uch1=ThisForm.ThisFormData.Locate_tablefield('ZEMPEDUC','EDUORG_RN','ORGBASE_RN=ZANK.ORGBASE_RN and EDUTYPE="1"')</t>
  </si>
  <si>
    <t>__ph1</t>
  </si>
  <si>
    <t>iif(!empty(FORMPRINT.FCAC_RN), iif(!empty(ZANK.EDUCATION),aEducation[ascan(aEducation,ZANK.EDUCATION)/2,1]+', ','')+iif(!empty(uch1),uch1+', ','')+dat1,'')</t>
  </si>
  <si>
    <t>FORMPRINT.STQNT*ThisForm.ThisFormData.TarifLst('"'+__pGr21+'","","и",""')*1.3</t>
  </si>
  <si>
    <t>__pGr13 = 'Классное       '</t>
  </si>
  <si>
    <t>Сумма2</t>
  </si>
  <si>
    <t>ЧелЧас</t>
  </si>
  <si>
    <t>Гилева В. С.</t>
  </si>
  <si>
    <t>__pGr4 = 'Тетради        '</t>
  </si>
  <si>
    <t>__pGr01 = 'ЧасыДошк       '</t>
  </si>
  <si>
    <t>__ph1+__ph2+__ph3</t>
  </si>
  <si>
    <t>Общая часть=Адитрон.зан+Неадит.зан</t>
  </si>
  <si>
    <t>Footer</t>
  </si>
  <si>
    <t>Образование</t>
  </si>
  <si>
    <t xml:space="preserve"> __pStp=2,259</t>
  </si>
  <si>
    <t>This.print0s = .F.</t>
  </si>
  <si>
    <t>Вельдяева Т. Ю.</t>
  </si>
  <si>
    <t>22</t>
  </si>
  <si>
    <t>26</t>
  </si>
  <si>
    <t>Ошибка в строке 31. Синтаксическая ошибка.</t>
  </si>
  <si>
    <t>Чехунова Н. С.</t>
  </si>
  <si>
    <t>FORMPRINT.STQNT*ThisForm.ThisFormData.TarifLst('"'+__pGr22+'","","и",""')</t>
  </si>
  <si>
    <t>For i = 1 to alen(__pCol)</t>
  </si>
  <si>
    <t>__pSum(i,1)='"","'+__pCol(i)+'","и",""'</t>
  </si>
  <si>
    <t>FORMPRINT.STQNT*ThisForm.ThisFormData.TarifLst('"'+__pGr18_+'","","и",""')</t>
  </si>
  <si>
    <t>Оклад без РК (ОЧ+СЧ)</t>
  </si>
  <si>
    <t>39</t>
  </si>
  <si>
    <t>35</t>
  </si>
  <si>
    <t>Шинкаренко М. Н.</t>
  </si>
  <si>
    <t>31</t>
  </si>
  <si>
    <t>Dime __pCol(1), __pSum(1,2)</t>
  </si>
  <si>
    <t>Ошибка в строке 85. Ячейка 'ПСТП' не найдена!</t>
  </si>
  <si>
    <t>* Мнемокоды групп позиций ФОТ</t>
  </si>
  <si>
    <t>Dime __pStp[1], __pUch[1], __pHr[1], __pItog[3]</t>
  </si>
  <si>
    <t>ДоплКатегория</t>
  </si>
  <si>
    <t>44</t>
  </si>
  <si>
    <t>3</t>
  </si>
  <si>
    <t>FORMPRINT.STQNT*ThisForm.ThisFormData.TarifLst('"'+__pGr19_+'","","и",""')</t>
  </si>
  <si>
    <t>40</t>
  </si>
  <si>
    <t>7</t>
  </si>
  <si>
    <t>FORMPRINT.STQNT*ThisForm.ThisFormData.TarifLst('"'+__pGr17+'","","и",""')</t>
  </si>
  <si>
    <t>Часы1</t>
  </si>
  <si>
    <t>__pGr8 = 'Категория1     '</t>
  </si>
  <si>
    <t>МО</t>
  </si>
  <si>
    <t>FORMPRINT.STQNT*ThisForm.ThisFormData.TarifLst('"'+__pGr8+'","","и",""')</t>
  </si>
  <si>
    <t>Внеклассная</t>
  </si>
  <si>
    <t>Тетради</t>
  </si>
  <si>
    <t>Номер</t>
  </si>
  <si>
    <t>__ph1=ThisForm.ThisFormData.TarifLst('"'+__pGr1+'","","ф",""')</t>
  </si>
  <si>
    <t>Аблясова Л. Н.</t>
  </si>
  <si>
    <t>FORMPRINT.STQNT*ThisForm.ThisFormData.TarifLst('"'+__pGr01+'","","и",""')</t>
  </si>
  <si>
    <t>__pGr18_ = 'Вредные условия'</t>
  </si>
  <si>
    <t>18</t>
  </si>
  <si>
    <t>14</t>
  </si>
  <si>
    <t>10</t>
  </si>
  <si>
    <t>__ph2</t>
  </si>
  <si>
    <t>FORMPRINT.STQNT*ThisForm.ThisFormData.TarifLst('"'+__pGr1+','+__pGr2+','+__pGr3+'","","и",""')/__pStp(1)</t>
  </si>
  <si>
    <t>Сумма1</t>
  </si>
  <si>
    <t>FORMPRINT.STQNT*ThisForm.ThisFormData.TarifLst('"'+__pGr1+'","","и",""')</t>
  </si>
  <si>
    <t>__pGr17 = 'МО СТП         '</t>
  </si>
  <si>
    <t>doc1=iif(!empty(doc1),allt(ThisForm.ThisFormData.Seek_tablefield('PASSPORT','RN','NAME',doc1)),'')</t>
  </si>
  <si>
    <t>EVL(Formprint.postcode, Formprint.tipdolcode)</t>
  </si>
  <si>
    <t>doc1=ThisForm.ThisFormData.Locate_tablefield('ZEMPEDUC','PASSPORT_RN','ORGBASE_RN=ZANK.ORGBASE_RN and EDUTYPE="1"')</t>
  </si>
  <si>
    <t>сумма дошкольные</t>
  </si>
  <si>
    <t>Талейкина М. Ю.</t>
  </si>
  <si>
    <t>21</t>
  </si>
  <si>
    <t>__pGr11 = 'ЗПР            '</t>
  </si>
  <si>
    <t>29</t>
  </si>
  <si>
    <t>25</t>
  </si>
  <si>
    <t>10-11 сумма</t>
  </si>
  <si>
    <t>Dimension __pSum(alen(__pCol),2)</t>
  </si>
  <si>
    <t>~Прочие</t>
  </si>
  <si>
    <t>num1=allt(ThisForm.ThisFormData.Locate_tablefield('ZEMPEDUC','DOCSERIAL','ORGBASE_RN=ZANK.ORGBASE_RN and EDUTYPE="1"'))+' '+allt(ThisForm.ThisFormData.Locate_tablefield('ZEMPEDUC','DOCNUMBER','ORGBASE_RN=ZANK.ORGBASE_RN and EDUTYPE="1"'))</t>
  </si>
  <si>
    <t>Документ</t>
  </si>
  <si>
    <t>Яковенко В. Н.</t>
  </si>
  <si>
    <t>ThisForm.ThisFormData.TarifLst(@__pSum)</t>
  </si>
  <si>
    <t>проверка тетрадей</t>
  </si>
  <si>
    <t>36</t>
  </si>
  <si>
    <t>__pGr6 = 'Прочие         '</t>
  </si>
  <si>
    <t>32</t>
  </si>
  <si>
    <t>Spec</t>
  </si>
  <si>
    <t>ФИО</t>
  </si>
  <si>
    <t>iif(!empty(staz),iif(at('л',staz)&gt;0 or at('г',staz)&gt;0,left(staz,2),""),'')</t>
  </si>
  <si>
    <t>Слепова В. И.</t>
  </si>
  <si>
    <t>FORMPRINT.STQNT*ThisForm.ThisFormData.TarifLst('"'+__pGr3+'","","и",""')</t>
  </si>
  <si>
    <t>Header</t>
  </si>
  <si>
    <t>dat2=ThisForm.ThisFormData.Locate_tablefield('ZEMPEDUC','DOCDATE','ORGBASE_RN=ZANK.ORGBASE_RN and EDUTYPE="1"')</t>
  </si>
  <si>
    <t>uch1=iif(!empty(uch1),allt(ThisForm.ThisFormData.Seek_tablefield('COMDICBS','RN','NAME',uch1)),'')</t>
  </si>
  <si>
    <t>41</t>
  </si>
  <si>
    <t>6</t>
  </si>
  <si>
    <t>*</t>
  </si>
  <si>
    <t>45</t>
  </si>
  <si>
    <t>2</t>
  </si>
  <si>
    <t>5-9 сумма</t>
  </si>
  <si>
    <t>This.Book.UseExcel97=.T.</t>
  </si>
  <si>
    <t>Прочие_SpeciX</t>
  </si>
  <si>
    <t>__pGr14 = 'КабинетСТП     '</t>
  </si>
  <si>
    <t>Родионова Н. А.</t>
  </si>
  <si>
    <t>ОбучениеДом</t>
  </si>
  <si>
    <t>__pGr10 = 'ОбучениеДом    '</t>
  </si>
  <si>
    <t>__pGr3 = 'Часы10-11      '</t>
  </si>
  <si>
    <t>Зарплата в месяц за аудиторную нагрузку</t>
  </si>
  <si>
    <t>FORMPRINT.STQNT*ThisForm.ThisFormData.TarifLst('"'+__pGr4+'","","и",""')</t>
  </si>
  <si>
    <t>Коба Ю. С.</t>
  </si>
  <si>
    <t>1-4 часы</t>
  </si>
  <si>
    <t>КлРук</t>
  </si>
  <si>
    <t>Сладкова Л. В.</t>
  </si>
  <si>
    <t>Sele zKatFzp.Code From zFzpBs Inner Join zFzpSp on zFzpSp.FzpBs_RN=zFzpBs.FzpBs_RN Inner Join zKatFzp on zKatFzp.KatFzp_RN=zFzpSp.KatFzp_RN into arra __pCol Where zFzpBs.Code == __pGr6 Order by zKatFzp.Num</t>
  </si>
  <si>
    <t>11</t>
  </si>
  <si>
    <t>19</t>
  </si>
  <si>
    <t>15</t>
  </si>
  <si>
    <t>__ph3</t>
  </si>
  <si>
    <t>Sele Summa From tListStp Inner Join tCalcStp On tCalcStp.CalcStp_RN = tListStp.CalcStp_RN Into Arra __pStp Where EduPlSp_RN=tEduPlSp.EduPlSp_RN and Param == '3'</t>
  </si>
  <si>
    <t>Кукина Е. Л.</t>
  </si>
  <si>
    <t>Наименование документа об образовании №, дата</t>
  </si>
  <si>
    <t>* Коэффициент Стп определяется из Расчета Стп</t>
  </si>
  <si>
    <t>Классное руководство</t>
  </si>
  <si>
    <t>__pGr7 = 'ВредностьСТП   '</t>
  </si>
  <si>
    <t>Десинова С. Е.</t>
  </si>
  <si>
    <t>__ph3=ThisForm.ThisFormData.TarifLst('"'+__pGr3+'","","ф",""')</t>
  </si>
  <si>
    <t>__pGr5 = 'УЗ             '</t>
  </si>
  <si>
    <t>Категория с РК</t>
  </si>
  <si>
    <t>№</t>
  </si>
  <si>
    <t>Allt(__pCol(~))</t>
  </si>
  <si>
    <t>Количество часов</t>
  </si>
  <si>
    <t>Игнатеня Е. В.</t>
  </si>
  <si>
    <t>часы дошкольные</t>
  </si>
  <si>
    <t>Store 0 To __pStp, __pItog</t>
  </si>
  <si>
    <t>28</t>
  </si>
  <si>
    <t>24</t>
  </si>
  <si>
    <t>20</t>
  </si>
  <si>
    <t>dat1=ThisForm.ThisFormData.Locate_tablefield('ZEMPEDUC','ENDDATE','ORGBASE_RN=ZANK.ORGBASE_RN and EDUTYPE="1"')</t>
  </si>
  <si>
    <t>Домникова Н. В.</t>
  </si>
  <si>
    <t>Ошибка в строке 47. Ячейка 'Прочие_наим' не найдена!</t>
  </si>
  <si>
    <t>Куценко М. И.</t>
  </si>
  <si>
    <t>Ошибка в строке 49. Ячейка 'Прочие' не найдена!</t>
  </si>
  <si>
    <t>ПСТП</t>
  </si>
  <si>
    <t>33</t>
  </si>
  <si>
    <t>37</t>
  </si>
  <si>
    <t>FORMPRINT.STQNT*ThisForm.ThisFormData.TarifLst('"'+__pGr10+'","","и",""')</t>
  </si>
  <si>
    <t>staz=ThisForm.ThisFormData.Stazh('1','НепрПроф',oSystem.Date,0,0,0)</t>
  </si>
  <si>
    <t>Баталова Е. А.</t>
  </si>
  <si>
    <t>5-9 часы</t>
  </si>
  <si>
    <t>Дата</t>
  </si>
  <si>
    <t>__pStaj = 'Общий'</t>
  </si>
  <si>
    <t>Сухушина И. Э.</t>
  </si>
  <si>
    <t>EndFor</t>
  </si>
  <si>
    <t>__pEdu = 'ЪЪЪЪЪЪЪ'</t>
  </si>
  <si>
    <t>42</t>
  </si>
  <si>
    <t>9</t>
  </si>
  <si>
    <t>5</t>
  </si>
  <si>
    <t>46</t>
  </si>
  <si>
    <t>Иванченко С. А.</t>
  </si>
  <si>
    <t>1</t>
  </si>
  <si>
    <t>Оклад с РК</t>
  </si>
  <si>
    <t>Часы3</t>
  </si>
  <si>
    <t>"по состоянию на  "+dtoc(teduplsp.startdate)</t>
  </si>
  <si>
    <t>__pGr20 = 'ПСТП           '</t>
  </si>
  <si>
    <t>* Мнемокод стажа</t>
  </si>
  <si>
    <t>__pGr2 = 'Часы5-9        '</t>
  </si>
  <si>
    <t>__pGr9 = 'РК1            '</t>
  </si>
  <si>
    <t>__pGr18 = 'Надтариф СТП   '</t>
  </si>
  <si>
    <t>__pGr15 = 'Категория2     '</t>
  </si>
  <si>
    <t>FORMPRINT.STQNT*__pSum(~,2)</t>
  </si>
  <si>
    <t>__pGr21 = 'Кат            '</t>
  </si>
  <si>
    <t>Волковицкая Е. Ю.</t>
  </si>
  <si>
    <t>Сокулова С. Р.</t>
  </si>
  <si>
    <t>Стаж</t>
  </si>
  <si>
    <t>nStr</t>
  </si>
  <si>
    <t>За вредность</t>
  </si>
  <si>
    <t>10-11 часы</t>
  </si>
  <si>
    <t>__pGr16 = 'Категория3     '</t>
  </si>
  <si>
    <t>Сумма СЧ</t>
  </si>
  <si>
    <t>12</t>
  </si>
  <si>
    <t>1-4 сумма</t>
  </si>
  <si>
    <t>Тарабрин А. И.</t>
  </si>
  <si>
    <t>16</t>
  </si>
  <si>
    <t>Итого</t>
  </si>
  <si>
    <t>Руководитель</t>
  </si>
  <si>
    <t>Дергачева И. А.</t>
  </si>
  <si>
    <t>"МОУ СОШ №37"</t>
  </si>
  <si>
    <t>__pGr22 = 'Итог           '</t>
  </si>
  <si>
    <t>__pGr1 = 'Часы1-4        '</t>
  </si>
  <si>
    <t>Сумма3</t>
  </si>
  <si>
    <t>Итого:</t>
  </si>
  <si>
    <t>Банникова Т. В.</t>
  </si>
  <si>
    <t>Середа И. И.</t>
  </si>
  <si>
    <t>dat1=iif(!empty(dat1) and dat1#oSystem.MaxDate,str(year(dat1),4),'')</t>
  </si>
  <si>
    <t>__pGr19_ = 'Внеклассная    '</t>
  </si>
  <si>
    <t>27</t>
  </si>
  <si>
    <t>Чехунова Т. И.</t>
  </si>
  <si>
    <t>23</t>
  </si>
  <si>
    <t>РОР</t>
  </si>
  <si>
    <t>Пьяных Н. В.</t>
  </si>
  <si>
    <t>ThisForm.ThisFormData.TarifLst('"'+__pGr01+'","","ф",""')</t>
  </si>
  <si>
    <t>FORMPRINT.STQNT*ThisForm.ThisFormData.TarifLst('"'+__pGr2+'","","и",""')</t>
  </si>
  <si>
    <t>Катег</t>
  </si>
  <si>
    <t>__pSum(1,1) = '"","","и",""'</t>
  </si>
  <si>
    <t>__pGr12 = 'ГимназическиеСЧ'</t>
  </si>
  <si>
    <t>Четверикова М. П.</t>
  </si>
  <si>
    <t>Журавель Н. М.</t>
  </si>
  <si>
    <t>Горкольцева О. Н.</t>
  </si>
  <si>
    <t>30</t>
  </si>
  <si>
    <t>Специальная часть (коэффициент увеличения общей части)</t>
  </si>
  <si>
    <t>Должность</t>
  </si>
  <si>
    <t>Организация</t>
  </si>
  <si>
    <t>38</t>
  </si>
  <si>
    <t>34</t>
  </si>
  <si>
    <t>Внеклассная работа</t>
  </si>
  <si>
    <t>Проверка тетрадей</t>
  </si>
  <si>
    <t>__ph2=ThisForm.ThisFormData.TarifLst('"'+__pGr2+'","","ф",""')</t>
  </si>
  <si>
    <t>Прочие_Spec</t>
  </si>
  <si>
    <t>__pGr23 = 'БезРК          '</t>
  </si>
  <si>
    <t>Копылова Л. Н.</t>
  </si>
  <si>
    <t>nCol = alen(__pCol)</t>
  </si>
  <si>
    <t>FORMPRINT.STQNT*ThisForm.ThisFormData.TarifLst('"'+__pGr14_+'","","и",""')</t>
  </si>
  <si>
    <t>ЧасыДошк</t>
  </si>
  <si>
    <t>ВредностьСТП</t>
  </si>
  <si>
    <t>ТАРИФИКАЦИОННЫЙ СПИСОК ПЕДАГОГИЧЕСКИХ РАБОТНИКОВ</t>
  </si>
  <si>
    <t>ШКОЛА №37 на 01.09.2012</t>
  </si>
  <si>
    <t>Часы за неаудиторную занятость</t>
  </si>
  <si>
    <t>Количество Чел*Час</t>
  </si>
  <si>
    <t>Плата за аудиторную нагрузку</t>
  </si>
  <si>
    <t>Оклад без РК (общая часть+специальная часть)</t>
  </si>
  <si>
    <t>Должностные оклады по ЕТС</t>
  </si>
  <si>
    <t>Все классы</t>
  </si>
  <si>
    <t>Обучение на дому</t>
  </si>
  <si>
    <t>Кабинет</t>
  </si>
  <si>
    <t>Прочие РОР</t>
  </si>
  <si>
    <t>Надтариф</t>
  </si>
  <si>
    <t>Доплата за неаудиторную занятость</t>
  </si>
  <si>
    <t>Гимназические</t>
  </si>
  <si>
    <t>ЗПР</t>
  </si>
  <si>
    <t>За категорию</t>
  </si>
  <si>
    <t>Аблясова Людмила Николаевна</t>
  </si>
  <si>
    <t>учитель англ.яз.</t>
  </si>
  <si>
    <t>высшее ТГПИ</t>
  </si>
  <si>
    <t>ГВ №480206 от 28.06.1990г.</t>
  </si>
  <si>
    <t>Артемова Татьяна Николаевна</t>
  </si>
  <si>
    <t>учитель матем.</t>
  </si>
  <si>
    <t>высшее ТГПУ</t>
  </si>
  <si>
    <t>ВСА №0635335 от26,06,2008</t>
  </si>
  <si>
    <t>Банникова Татьяна Валерьевна</t>
  </si>
  <si>
    <t>учитель нач.клас.</t>
  </si>
  <si>
    <t>ср.спец.ТПК№2</t>
  </si>
  <si>
    <t>СТ№0836615 от 23,07,94</t>
  </si>
  <si>
    <t>Баталова Евгения Анатольевна</t>
  </si>
  <si>
    <t>УВ№504291 от 17.07.1994г.</t>
  </si>
  <si>
    <t>Вельдяева Татьяна Юрьевна</t>
  </si>
  <si>
    <t>учит. рус.яз и лит.</t>
  </si>
  <si>
    <t>ЗВ№398533 от 02.07.1981г.</t>
  </si>
  <si>
    <t>Волковицкая Екатерина Юрьевна</t>
  </si>
  <si>
    <t>учитель истории</t>
  </si>
  <si>
    <t>ВСГ№5987088 от 24.06.2011</t>
  </si>
  <si>
    <t>Герлах Эллеонора Владимировна</t>
  </si>
  <si>
    <t>учитель ин.яз.</t>
  </si>
  <si>
    <t>высшее ТГУ</t>
  </si>
  <si>
    <t>ВСГ№5325169 от 23.06.2010</t>
  </si>
  <si>
    <t>Гилёва Валентина Сергеевна</t>
  </si>
  <si>
    <t>ср.спец. ТГПК</t>
  </si>
  <si>
    <t>70ПА0000937 от 19,06,2009</t>
  </si>
  <si>
    <t>Горкольцева Ольга Николаевна</t>
  </si>
  <si>
    <t>учитель музыки</t>
  </si>
  <si>
    <t>Гусельникова Татьяна Сергеевна</t>
  </si>
  <si>
    <t>учит.физ-ры</t>
  </si>
  <si>
    <t xml:space="preserve">ВГС№1062844 2007г. </t>
  </si>
  <si>
    <t>Дергачева Ирина Анатольевна</t>
  </si>
  <si>
    <t>ср.спец.ТПУ№2</t>
  </si>
  <si>
    <t>РТ№164807 от 28.206.1991г.</t>
  </si>
  <si>
    <t>Десинова Светлана Евгеньевна</t>
  </si>
  <si>
    <t xml:space="preserve">ср.спец.ТПУ№2 </t>
  </si>
  <si>
    <t>ИТ№363098 от 21.06.1989г.</t>
  </si>
  <si>
    <t>Домникова Наталья Владимировна</t>
  </si>
  <si>
    <t>НВ№338350 от 03,07.1986г.</t>
  </si>
  <si>
    <t>Журавель Нина Михайловна</t>
  </si>
  <si>
    <t>Э№ 429851 от 01,07,1977</t>
  </si>
  <si>
    <t>Иванченко Светлана Анатольевна</t>
  </si>
  <si>
    <t>учитель рус.яз. и лит.</t>
  </si>
  <si>
    <t>высшее БГПИ</t>
  </si>
  <si>
    <t>ЦВ№225418 от 23.06.93</t>
  </si>
  <si>
    <t>Игнатеня Екатерина Валерьевна</t>
  </si>
  <si>
    <t>учит.нач.классов</t>
  </si>
  <si>
    <t>70СПА0003843 от 20.06.2012</t>
  </si>
  <si>
    <t>Коба Юлия Сергеевна</t>
  </si>
  <si>
    <t>БВС№0660767 от 17.06.1999г.</t>
  </si>
  <si>
    <t>Копылова Людмила Николаевна</t>
  </si>
  <si>
    <t>учитель географии</t>
  </si>
  <si>
    <t>высшее Семферопол.ГПИ</t>
  </si>
  <si>
    <t>Р11№158459 от  28.06.1979г.</t>
  </si>
  <si>
    <t>Кукина Елена Леонидовна</t>
  </si>
  <si>
    <t xml:space="preserve">учитель физики </t>
  </si>
  <si>
    <t>высшееТГПИ</t>
  </si>
  <si>
    <t>ИВ №338361 от 04,07,1986г.</t>
  </si>
  <si>
    <t>Куценко Марина Ивановна</t>
  </si>
  <si>
    <t>ЗВ №398957 от 25.06.1982г</t>
  </si>
  <si>
    <t>Обложко Татьяна Сергеевна</t>
  </si>
  <si>
    <t>КЕ№38726 от 27.02.2012</t>
  </si>
  <si>
    <t>Погребняк Мария Васильевна</t>
  </si>
  <si>
    <t>учитель математики</t>
  </si>
  <si>
    <t>высшее ТПУ</t>
  </si>
  <si>
    <t>ОН№00539 от 10.06.2011</t>
  </si>
  <si>
    <t>Пономаренко Татьяна Александровна</t>
  </si>
  <si>
    <t>учитель ИВТ</t>
  </si>
  <si>
    <t>высшее ТИАСУР</t>
  </si>
  <si>
    <t>1-1№859512 от 23.06.1978г.</t>
  </si>
  <si>
    <t xml:space="preserve">Потапова Любовь Васильевна </t>
  </si>
  <si>
    <t>Я №522969 от26.06.1975</t>
  </si>
  <si>
    <t>Пшенчная Елена Викторовна</t>
  </si>
  <si>
    <t>педагог доп обр.</t>
  </si>
  <si>
    <t>УВ№095628 от 27.06.1994.</t>
  </si>
  <si>
    <t>Пьяных Нина Владимировна</t>
  </si>
  <si>
    <t>ДВС№1524317 от 25.204.2002г.</t>
  </si>
  <si>
    <t>Родионова Надежда Александровна</t>
  </si>
  <si>
    <t>ДВС№0353366 от 18.04.2001г.</t>
  </si>
  <si>
    <t>Севрюкова Евгения Валерьевна</t>
  </si>
  <si>
    <t>ср.спец.ТМУ</t>
  </si>
  <si>
    <t>ИТ№297658 от30.07.1986г.</t>
  </si>
  <si>
    <t>Семёнова Марина Владимировна</t>
  </si>
  <si>
    <t>учитель нем.языка</t>
  </si>
  <si>
    <t>МВ №262192 от26.06.1985г.</t>
  </si>
  <si>
    <t>Середа Ирина Игоревна</t>
  </si>
  <si>
    <t>учитель биологии</t>
  </si>
  <si>
    <t>ШВ №114921 от02.07.1994г.</t>
  </si>
  <si>
    <t>Сладкова Лариса Викторовна</t>
  </si>
  <si>
    <t>учитель  труда</t>
  </si>
  <si>
    <t>Ср.технич.Нижне- Тагил ИПТ</t>
  </si>
  <si>
    <t>МТ №087273 от 29.06.1989г.</t>
  </si>
  <si>
    <t>Слепова Валентина Ивановна</t>
  </si>
  <si>
    <t>учитель ИЗО</t>
  </si>
  <si>
    <t>высшее ТПИ</t>
  </si>
  <si>
    <t>ЖВ №626880  1980г.</t>
  </si>
  <si>
    <t>Слесарева Ирина Васильевна</t>
  </si>
  <si>
    <t xml:space="preserve">учитель  физ-ры </t>
  </si>
  <si>
    <t>высшее Каз.ИФК</t>
  </si>
  <si>
    <t>АТ№186538 от 28.06.1976г.</t>
  </si>
  <si>
    <t>Сокулова Светлана Равильевна</t>
  </si>
  <si>
    <t>высшее Белор.ГУ</t>
  </si>
  <si>
    <t>ПВ№039294 от25.06.1987г.</t>
  </si>
  <si>
    <t>Сухушина Ирина Эдуардовна</t>
  </si>
  <si>
    <t>ШВ№328203 от21.06.1980г.</t>
  </si>
  <si>
    <t>Талейкина Мария Юрьевна</t>
  </si>
  <si>
    <t>ФС№333646 от 24.05.1993г.</t>
  </si>
  <si>
    <t>Тарабрин Александр Иванович</t>
  </si>
  <si>
    <t>учитель труда</t>
  </si>
  <si>
    <t>ЦВ№012345 от 10.06.1993г.</t>
  </si>
  <si>
    <t>Удалая Людмила Николаевна</t>
  </si>
  <si>
    <t>ЖВ №742903 от 30.06.81</t>
  </si>
  <si>
    <t>Четверикова Марина Павловна</t>
  </si>
  <si>
    <t>учитель химии</t>
  </si>
  <si>
    <t>УВ №412807</t>
  </si>
  <si>
    <t>Чехунова Наталья Сергеевна</t>
  </si>
  <si>
    <t xml:space="preserve">ВАС№0378847 2006г. </t>
  </si>
  <si>
    <t>Чехунова Татьяна Ивановна</t>
  </si>
  <si>
    <t>ЕВ№212129 от 04.06.1985г.</t>
  </si>
  <si>
    <t>Шарапова Татьяна Васильевна</t>
  </si>
  <si>
    <t>учитель нач. классов</t>
  </si>
  <si>
    <t>ср.спец.ТПУ №2</t>
  </si>
  <si>
    <t>БТ№990889 от 29.06.1979</t>
  </si>
  <si>
    <t>Шевченко Елена Сергеевна</t>
  </si>
  <si>
    <t>ПВ№364653 от26.06.1989г.</t>
  </si>
  <si>
    <t>Шилова Наталья Геннадьевна</t>
  </si>
  <si>
    <t>ВСГ№3189135 от 22.06.2009</t>
  </si>
  <si>
    <t>Шинкаренко Марина Николаевна</t>
  </si>
  <si>
    <t>ЭВ№271952 от21.06.1994г.</t>
  </si>
  <si>
    <t>Шихман Ольга Рашидовна</t>
  </si>
  <si>
    <t>ДВС№1523172 от11.05.2002г.</t>
  </si>
  <si>
    <t>48</t>
  </si>
  <si>
    <t>Яковенко Валентина Николаевна</t>
  </si>
  <si>
    <t>РВ№585844 от 19.06.1991г.</t>
  </si>
  <si>
    <t>Вакансия Педагог ОБЖ</t>
  </si>
  <si>
    <t>Всего</t>
  </si>
  <si>
    <t>А.В.Иванов</t>
  </si>
  <si>
    <t>Главный бухгалтер</t>
  </si>
  <si>
    <t>И.В.Николенко</t>
  </si>
  <si>
    <t>Папка А.Н.</t>
  </si>
  <si>
    <t>учитель информат</t>
  </si>
  <si>
    <t>Гилев Б.В.</t>
  </si>
  <si>
    <t>учитель ОБЖ</t>
  </si>
  <si>
    <t>Михайленок С.В.</t>
  </si>
  <si>
    <t>49</t>
  </si>
  <si>
    <t>Ткачева Л.Я</t>
  </si>
  <si>
    <t>Кириенко Д.А.</t>
  </si>
  <si>
    <t>Дроздова С.В.</t>
  </si>
  <si>
    <t>Артюшенко НП</t>
  </si>
  <si>
    <t>Давыдова Л.А.</t>
  </si>
  <si>
    <t>Коренькова А.А.</t>
  </si>
  <si>
    <t>Лалаева Г.С.</t>
  </si>
  <si>
    <t>учитель физкульуры</t>
  </si>
  <si>
    <t>Лобанов В.А</t>
  </si>
  <si>
    <t>Ситник М.В.</t>
  </si>
  <si>
    <t>Сухова Н.Ю.</t>
  </si>
  <si>
    <t>50</t>
  </si>
  <si>
    <t>51</t>
  </si>
  <si>
    <t>52</t>
  </si>
  <si>
    <t>учитель ин. Яз.</t>
  </si>
  <si>
    <t>высшее, ТГУ</t>
  </si>
  <si>
    <t xml:space="preserve">ВГС№1941562 от 15.09.2009г. </t>
  </si>
  <si>
    <t>ОКС №23851 от 19.06.2013</t>
  </si>
  <si>
    <t>КТ №21330 от 26.06.2013</t>
  </si>
  <si>
    <t xml:space="preserve">ВСГ №5200698 от 17.12.2010 </t>
  </si>
  <si>
    <t>70 ПА 0001127 от 16.06.2010</t>
  </si>
  <si>
    <t>117005 0001395 от19.06.2015</t>
  </si>
  <si>
    <t>высшее ЛГПИ</t>
  </si>
  <si>
    <t>ЖВ №858587 от 27.06.1982.</t>
  </si>
  <si>
    <t>учите.рус.яз и литер.</t>
  </si>
  <si>
    <t>ДВС 1478800 от 19.06.2001</t>
  </si>
  <si>
    <t>высшее, МЭСИ</t>
  </si>
  <si>
    <t>ВСГ №5950567 от 23.07.2011</t>
  </si>
  <si>
    <t>ср.спец., ТГПК</t>
  </si>
  <si>
    <t>70 ПА 0000588 от 23.06.2008</t>
  </si>
  <si>
    <t>психолог</t>
  </si>
  <si>
    <t>БВС 0259218 от 27.06.1998</t>
  </si>
  <si>
    <t>А-1 409136 от 25.12.1974</t>
  </si>
  <si>
    <t>Наац С.Ф.</t>
  </si>
  <si>
    <t>ВСВ №1485731 от 23.06.2005</t>
  </si>
  <si>
    <t>26л.0м.16д.</t>
  </si>
  <si>
    <t>Бардина Е.В.</t>
  </si>
  <si>
    <t>Гусаченко О.В.</t>
  </si>
  <si>
    <t>Гостюшкина С.Е.</t>
  </si>
  <si>
    <t>Добровольская И.Л.</t>
  </si>
  <si>
    <t>107024  0381556 11.07.2014</t>
  </si>
  <si>
    <t xml:space="preserve">ВГС№0169349 30.06.2006г. </t>
  </si>
  <si>
    <t xml:space="preserve">ВГС№0169268 15.06.2006г. </t>
  </si>
  <si>
    <t>Изакенас О.Б.</t>
  </si>
  <si>
    <t>учитель нач.классов</t>
  </si>
  <si>
    <t>Высшее ТГПИ</t>
  </si>
  <si>
    <t>НВ № 338118 от 05.07.1986</t>
  </si>
  <si>
    <t>Рахвалова Н.А.</t>
  </si>
  <si>
    <t>117005  0002968 от 24.06.2016</t>
  </si>
  <si>
    <t>117005  0003120 от 11.07.2016</t>
  </si>
  <si>
    <t>Сергеев П.О.</t>
  </si>
  <si>
    <t>Учитель физ-ры</t>
  </si>
  <si>
    <t>107024  0438657 от 19.06.2015</t>
  </si>
  <si>
    <t>Судакова Е.О.</t>
  </si>
  <si>
    <t>107024  1540744 от 01.07.2016</t>
  </si>
  <si>
    <t>3г.4м.20д.</t>
  </si>
  <si>
    <t>22г.0м.18д.</t>
  </si>
  <si>
    <t>1г.0м.0д.</t>
  </si>
  <si>
    <t>24г.0м.0д.</t>
  </si>
  <si>
    <t>34г.4м.9д.</t>
  </si>
  <si>
    <t>5г.8м.29д.</t>
  </si>
  <si>
    <t>7л.0м.0д.</t>
  </si>
  <si>
    <t>19л.11м.21д.</t>
  </si>
  <si>
    <t>24г.10м.20д.</t>
  </si>
  <si>
    <t>27л.0м.16д.</t>
  </si>
  <si>
    <t>29л.8м.29д.</t>
  </si>
  <si>
    <t>17л.6м.1д.</t>
  </si>
  <si>
    <t>4г.1м.3д.</t>
  </si>
  <si>
    <t>2г.4м.8д.</t>
  </si>
  <si>
    <t>7л.9м.25д.</t>
  </si>
  <si>
    <t>31л.1м.17д.</t>
  </si>
  <si>
    <t>4г.11м.26д.</t>
  </si>
  <si>
    <t>4г.0м.5д.</t>
  </si>
  <si>
    <t>41л.0м.22д.</t>
  </si>
  <si>
    <t>27л.0м.8д.</t>
  </si>
  <si>
    <t>4г.8м.20д.</t>
  </si>
  <si>
    <t>31л.1м.0д.</t>
  </si>
  <si>
    <t>22г.0м.12д.</t>
  </si>
  <si>
    <t>27л.1м.25д.</t>
  </si>
  <si>
    <t>28л.6м.11д.</t>
  </si>
  <si>
    <t>13л.11м.12д.</t>
  </si>
  <si>
    <t>36л.0м.13д.</t>
  </si>
  <si>
    <t>34г.0м.4д.</t>
  </si>
  <si>
    <t>25г.11м.20д.</t>
  </si>
  <si>
    <t>12л.9м.29д.</t>
  </si>
  <si>
    <t>22г.0м.0д.</t>
  </si>
  <si>
    <t>23г.0м.15д.</t>
  </si>
  <si>
    <t>27л.0м.0д.</t>
  </si>
  <si>
    <t>1070240849815 от 23.06.2016</t>
  </si>
  <si>
    <t>0г.6м.6д</t>
  </si>
  <si>
    <t>15 л.10м.9д.</t>
  </si>
  <si>
    <t>0г.0м.0д.</t>
  </si>
  <si>
    <t>0г.6м.18д.</t>
  </si>
  <si>
    <t>0л.0м.0д.</t>
  </si>
  <si>
    <t>34г.0м.0д.</t>
  </si>
  <si>
    <t>1г.6м.21д.</t>
  </si>
  <si>
    <t>11л..0м.0д.</t>
  </si>
  <si>
    <t>Просин А.С.</t>
  </si>
  <si>
    <t>0г.9м.10д.</t>
  </si>
  <si>
    <t>32г.10м.16д.</t>
  </si>
  <si>
    <t>5л.10м.20д.</t>
  </si>
  <si>
    <t>17л.0м.0д.</t>
  </si>
  <si>
    <t>31г.9м.2д.</t>
  </si>
  <si>
    <t>30л.0м.16д.</t>
  </si>
  <si>
    <t>17г.2м.21д.</t>
  </si>
  <si>
    <t>14л.9м.22д.</t>
  </si>
  <si>
    <t>17г.1м.7д.</t>
  </si>
  <si>
    <t>28л.0м.16д.</t>
  </si>
  <si>
    <t>22л.6м.3д.</t>
  </si>
  <si>
    <t>31г.0м.22д</t>
  </si>
  <si>
    <t>8л.8м.20д.</t>
  </si>
  <si>
    <t>37л.11м.29д.</t>
  </si>
  <si>
    <t>21г.11м.29д.</t>
  </si>
  <si>
    <t>ВСГ 2625992</t>
  </si>
  <si>
    <t>Педагогический стаж</t>
  </si>
  <si>
    <t>Общий стаж (лет)</t>
  </si>
  <si>
    <t>Курсы повышения квалификации за 2015-2016 учебный год</t>
  </si>
  <si>
    <t>108ч.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</si>
</sst>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8"/>
      <color indexed="8"/>
      <name val="Arial Cyr"/>
      <family val="0"/>
    </font>
    <font>
      <sz val="9"/>
      <name val="Arial Cyr"/>
      <family val="0"/>
    </font>
    <font>
      <sz val="10"/>
      <color indexed="13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sz val="10"/>
      <name val="Courier"/>
      <family val="3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41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/>
    </xf>
    <xf numFmtId="2" fontId="3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left" vertical="top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0" fillId="34" borderId="0" xfId="0" applyFont="1" applyFill="1" applyAlignment="1">
      <alignment vertical="top"/>
    </xf>
    <xf numFmtId="0" fontId="0" fillId="34" borderId="0" xfId="0" applyFont="1" applyFill="1" applyAlignment="1">
      <alignment vertical="top" wrapText="1"/>
    </xf>
    <xf numFmtId="0" fontId="0" fillId="34" borderId="0" xfId="0" applyFont="1" applyFill="1" applyAlignment="1">
      <alignment horizontal="left" vertical="center"/>
    </xf>
    <xf numFmtId="0" fontId="4" fillId="34" borderId="0" xfId="0" applyFont="1" applyFill="1" applyAlignment="1">
      <alignment/>
    </xf>
    <xf numFmtId="0" fontId="1" fillId="0" borderId="15" xfId="0" applyFont="1" applyBorder="1" applyAlignment="1">
      <alignment horizontal="centerContinuous" wrapText="1"/>
    </xf>
    <xf numFmtId="0" fontId="1" fillId="0" borderId="12" xfId="0" applyFont="1" applyBorder="1" applyAlignment="1">
      <alignment horizontal="centerContinuous" wrapText="1"/>
    </xf>
    <xf numFmtId="0" fontId="1" fillId="0" borderId="14" xfId="0" applyFont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49" fontId="0" fillId="0" borderId="10" xfId="0" applyNumberFormat="1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0" xfId="0" applyFont="1" applyFill="1" applyAlignment="1">
      <alignment vertical="top"/>
    </xf>
    <xf numFmtId="0" fontId="0" fillId="35" borderId="0" xfId="0" applyFont="1" applyFill="1" applyBorder="1" applyAlignment="1">
      <alignment vertical="top" wrapText="1"/>
    </xf>
    <xf numFmtId="0" fontId="0" fillId="35" borderId="0" xfId="0" applyFont="1" applyFill="1" applyAlignment="1">
      <alignment horizontal="lef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center"/>
    </xf>
    <xf numFmtId="0" fontId="4" fillId="36" borderId="0" xfId="0" applyFont="1" applyFill="1" applyAlignment="1">
      <alignment vertical="top"/>
    </xf>
    <xf numFmtId="0" fontId="4" fillId="36" borderId="0" xfId="0" applyFont="1" applyFill="1" applyAlignment="1">
      <alignment horizontal="left" vertical="center"/>
    </xf>
    <xf numFmtId="0" fontId="7" fillId="36" borderId="0" xfId="0" applyFont="1" applyFill="1" applyBorder="1" applyAlignment="1">
      <alignment vertical="top" wrapText="1"/>
    </xf>
    <xf numFmtId="0" fontId="0" fillId="34" borderId="0" xfId="0" applyFont="1" applyFill="1" applyAlignment="1">
      <alignment vertical="top"/>
    </xf>
    <xf numFmtId="0" fontId="0" fillId="34" borderId="0" xfId="0" applyFont="1" applyFill="1" applyBorder="1" applyAlignment="1">
      <alignment vertical="top" wrapText="1"/>
    </xf>
    <xf numFmtId="0" fontId="0" fillId="34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0" fontId="0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3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 shrinkToFit="1"/>
      <protection/>
    </xf>
    <xf numFmtId="172" fontId="9" fillId="0" borderId="13" xfId="0" applyNumberFormat="1" applyFont="1" applyBorder="1" applyAlignment="1">
      <alignment horizontal="right" wrapText="1"/>
    </xf>
    <xf numFmtId="172" fontId="9" fillId="0" borderId="13" xfId="0" applyNumberFormat="1" applyFont="1" applyBorder="1" applyAlignment="1">
      <alignment wrapText="1"/>
    </xf>
    <xf numFmtId="2" fontId="9" fillId="0" borderId="13" xfId="0" applyNumberFormat="1" applyFont="1" applyBorder="1" applyAlignment="1">
      <alignment horizontal="right" wrapText="1"/>
    </xf>
    <xf numFmtId="2" fontId="9" fillId="0" borderId="13" xfId="0" applyNumberFormat="1" applyFont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/>
    </xf>
    <xf numFmtId="2" fontId="9" fillId="0" borderId="13" xfId="0" applyNumberFormat="1" applyFont="1" applyBorder="1" applyAlignment="1">
      <alignment/>
    </xf>
    <xf numFmtId="2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3" xfId="53" applyFont="1" applyBorder="1" applyAlignment="1">
      <alignment horizontal="center" vertical="center" shrinkToFit="1"/>
      <protection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0" borderId="13" xfId="53" applyNumberFormat="1" applyFont="1" applyFill="1" applyBorder="1" applyAlignment="1">
      <alignment horizontal="center" vertical="center"/>
      <protection/>
    </xf>
    <xf numFmtId="0" fontId="9" fillId="0" borderId="13" xfId="0" applyNumberFormat="1" applyFont="1" applyBorder="1" applyAlignment="1">
      <alignment wrapText="1"/>
    </xf>
    <xf numFmtId="0" fontId="9" fillId="0" borderId="13" xfId="0" applyNumberFormat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 wrapText="1"/>
    </xf>
    <xf numFmtId="2" fontId="9" fillId="0" borderId="13" xfId="53" applyNumberFormat="1" applyFont="1" applyFill="1" applyBorder="1" applyAlignment="1">
      <alignment horizontal="center" vertical="center"/>
      <protection/>
    </xf>
    <xf numFmtId="0" fontId="9" fillId="0" borderId="13" xfId="54" applyNumberFormat="1" applyFont="1" applyFill="1" applyBorder="1" applyAlignment="1">
      <alignment horizontal="center" vertical="center"/>
      <protection/>
    </xf>
    <xf numFmtId="2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vertical="center" wrapText="1"/>
    </xf>
    <xf numFmtId="0" fontId="9" fillId="0" borderId="17" xfId="53" applyFont="1" applyFill="1" applyBorder="1" applyAlignment="1">
      <alignment horizontal="center" vertical="center"/>
      <protection/>
    </xf>
    <xf numFmtId="0" fontId="9" fillId="0" borderId="17" xfId="54" applyFont="1" applyFill="1" applyBorder="1" applyAlignment="1">
      <alignment horizontal="center" vertical="center"/>
      <protection/>
    </xf>
    <xf numFmtId="49" fontId="9" fillId="0" borderId="13" xfId="0" applyNumberFormat="1" applyFont="1" applyBorder="1" applyAlignment="1">
      <alignment wrapText="1"/>
    </xf>
    <xf numFmtId="0" fontId="11" fillId="0" borderId="13" xfId="0" applyFont="1" applyBorder="1" applyAlignment="1">
      <alignment horizontal="right"/>
    </xf>
    <xf numFmtId="2" fontId="11" fillId="0" borderId="11" xfId="0" applyNumberFormat="1" applyFont="1" applyBorder="1" applyAlignment="1">
      <alignment horizontal="right"/>
    </xf>
    <xf numFmtId="0" fontId="11" fillId="0" borderId="11" xfId="0" applyNumberFormat="1" applyFont="1" applyBorder="1" applyAlignment="1">
      <alignment horizontal="right"/>
    </xf>
    <xf numFmtId="172" fontId="11" fillId="0" borderId="13" xfId="0" applyNumberFormat="1" applyFont="1" applyBorder="1" applyAlignment="1">
      <alignment horizontal="right"/>
    </xf>
    <xf numFmtId="2" fontId="11" fillId="0" borderId="13" xfId="0" applyNumberFormat="1" applyFont="1" applyBorder="1" applyAlignment="1">
      <alignment horizontal="right"/>
    </xf>
    <xf numFmtId="2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 vertical="center" wrapText="1"/>
    </xf>
    <xf numFmtId="0" fontId="0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 vertical="center" wrapText="1"/>
    </xf>
    <xf numFmtId="49" fontId="0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49" fontId="3" fillId="0" borderId="13" xfId="0" applyNumberFormat="1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49" fontId="0" fillId="37" borderId="13" xfId="0" applyNumberFormat="1" applyFont="1" applyFill="1" applyBorder="1" applyAlignment="1">
      <alignment horizontal="center" wrapText="1"/>
    </xf>
    <xf numFmtId="49" fontId="0" fillId="37" borderId="13" xfId="0" applyNumberFormat="1" applyFont="1" applyFill="1" applyBorder="1" applyAlignment="1">
      <alignment horizontal="left" wrapText="1"/>
    </xf>
    <xf numFmtId="0" fontId="12" fillId="37" borderId="13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/>
    </xf>
    <xf numFmtId="49" fontId="0" fillId="37" borderId="13" xfId="0" applyNumberFormat="1" applyFont="1" applyFill="1" applyBorder="1" applyAlignment="1">
      <alignment wrapText="1"/>
    </xf>
    <xf numFmtId="0" fontId="3" fillId="37" borderId="13" xfId="0" applyFont="1" applyFill="1" applyBorder="1" applyAlignment="1">
      <alignment/>
    </xf>
    <xf numFmtId="0" fontId="3" fillId="37" borderId="0" xfId="0" applyFont="1" applyFill="1" applyAlignment="1">
      <alignment/>
    </xf>
    <xf numFmtId="0" fontId="0" fillId="37" borderId="13" xfId="0" applyFont="1" applyFill="1" applyBorder="1" applyAlignment="1">
      <alignment/>
    </xf>
    <xf numFmtId="0" fontId="0" fillId="37" borderId="0" xfId="0" applyFont="1" applyFill="1" applyAlignment="1">
      <alignment/>
    </xf>
    <xf numFmtId="49" fontId="0" fillId="37" borderId="13" xfId="0" applyNumberForma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 vertical="center"/>
    </xf>
    <xf numFmtId="49" fontId="3" fillId="37" borderId="13" xfId="0" applyNumberFormat="1" applyFont="1" applyFill="1" applyBorder="1" applyAlignment="1">
      <alignment wrapText="1"/>
    </xf>
    <xf numFmtId="0" fontId="12" fillId="37" borderId="13" xfId="0" applyNumberFormat="1" applyFont="1" applyFill="1" applyBorder="1" applyAlignment="1">
      <alignment horizontal="center" vertical="center"/>
    </xf>
    <xf numFmtId="49" fontId="0" fillId="37" borderId="13" xfId="0" applyNumberFormat="1" applyFill="1" applyBorder="1" applyAlignment="1">
      <alignment horizontal="left" wrapText="1"/>
    </xf>
    <xf numFmtId="0" fontId="12" fillId="37" borderId="13" xfId="0" applyNumberFormat="1" applyFont="1" applyFill="1" applyBorder="1" applyAlignment="1">
      <alignment horizontal="center" vertical="center" wrapText="1"/>
    </xf>
    <xf numFmtId="2" fontId="12" fillId="37" borderId="13" xfId="0" applyNumberFormat="1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wrapText="1"/>
    </xf>
    <xf numFmtId="49" fontId="0" fillId="37" borderId="10" xfId="0" applyNumberFormat="1" applyFill="1" applyBorder="1" applyAlignment="1">
      <alignment horizontal="center" wrapText="1"/>
    </xf>
    <xf numFmtId="49" fontId="0" fillId="37" borderId="10" xfId="0" applyNumberFormat="1" applyFill="1" applyBorder="1" applyAlignment="1">
      <alignment horizontal="left" wrapText="1"/>
    </xf>
    <xf numFmtId="0" fontId="12" fillId="37" borderId="10" xfId="0" applyNumberFormat="1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49" fontId="0" fillId="37" borderId="10" xfId="0" applyNumberFormat="1" applyFont="1" applyFill="1" applyBorder="1" applyAlignment="1">
      <alignment wrapText="1"/>
    </xf>
    <xf numFmtId="49" fontId="0" fillId="37" borderId="11" xfId="0" applyNumberFormat="1" applyFill="1" applyBorder="1" applyAlignment="1">
      <alignment horizontal="center" wrapText="1"/>
    </xf>
    <xf numFmtId="49" fontId="0" fillId="37" borderId="11" xfId="0" applyNumberFormat="1" applyFill="1" applyBorder="1" applyAlignment="1">
      <alignment horizontal="left" wrapText="1"/>
    </xf>
    <xf numFmtId="0" fontId="12" fillId="37" borderId="11" xfId="0" applyFont="1" applyFill="1" applyBorder="1" applyAlignment="1">
      <alignment horizontal="center" vertical="center" wrapText="1"/>
    </xf>
    <xf numFmtId="49" fontId="0" fillId="37" borderId="11" xfId="0" applyNumberFormat="1" applyFont="1" applyFill="1" applyBorder="1" applyAlignment="1">
      <alignment wrapText="1"/>
    </xf>
    <xf numFmtId="1" fontId="12" fillId="37" borderId="13" xfId="0" applyNumberFormat="1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0" fontId="0" fillId="37" borderId="11" xfId="0" applyFont="1" applyFill="1" applyBorder="1" applyAlignment="1">
      <alignment horizontal="centerContinuous" vertical="center" wrapText="1"/>
    </xf>
    <xf numFmtId="49" fontId="0" fillId="37" borderId="13" xfId="0" applyNumberFormat="1" applyFont="1" applyFill="1" applyBorder="1" applyAlignment="1">
      <alignment horizontal="center"/>
    </xf>
    <xf numFmtId="49" fontId="0" fillId="37" borderId="13" xfId="0" applyNumberFormat="1" applyFont="1" applyFill="1" applyBorder="1" applyAlignment="1">
      <alignment horizontal="center" wrapText="1"/>
    </xf>
    <xf numFmtId="0" fontId="12" fillId="37" borderId="10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right"/>
    </xf>
    <xf numFmtId="0" fontId="0" fillId="37" borderId="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10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/>
    </xf>
    <xf numFmtId="0" fontId="6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ИМНАЗИЯ 55" xfId="53"/>
    <cellStyle name="Обычный_ТАР.Б на 01.01 2008У.Г. 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7"/>
  <sheetViews>
    <sheetView zoomScalePageLayoutView="0" workbookViewId="0" topLeftCell="A29">
      <selection activeCell="C50" sqref="C50:F54"/>
    </sheetView>
  </sheetViews>
  <sheetFormatPr defaultColWidth="9.00390625" defaultRowHeight="12.75"/>
  <cols>
    <col min="1" max="1" width="4.75390625" style="50" customWidth="1"/>
    <col min="2" max="2" width="27.375" style="50" customWidth="1"/>
    <col min="3" max="3" width="20.625" style="50" customWidth="1"/>
    <col min="4" max="5" width="14.00390625" style="50" customWidth="1"/>
    <col min="6" max="6" width="8.25390625" style="50" customWidth="1"/>
    <col min="7" max="7" width="11.75390625" style="50" customWidth="1"/>
    <col min="8" max="8" width="7.00390625" style="50" customWidth="1"/>
    <col min="9" max="9" width="6.875" style="50" customWidth="1"/>
    <col min="10" max="10" width="8.00390625" style="50" customWidth="1"/>
    <col min="11" max="11" width="0.6171875" style="50" customWidth="1"/>
    <col min="12" max="12" width="11.875" style="50" hidden="1" customWidth="1"/>
    <col min="13" max="13" width="6.625" style="50" hidden="1" customWidth="1"/>
    <col min="14" max="14" width="7.00390625" style="50" hidden="1" customWidth="1"/>
    <col min="15" max="15" width="7.125" style="50" hidden="1" customWidth="1"/>
    <col min="16" max="16" width="12.00390625" style="50" customWidth="1"/>
    <col min="17" max="17" width="8.875" style="50" customWidth="1"/>
    <col min="18" max="19" width="9.125" style="50" customWidth="1"/>
    <col min="20" max="20" width="7.25390625" style="50" customWidth="1"/>
    <col min="21" max="21" width="9.125" style="50" customWidth="1"/>
    <col min="22" max="22" width="8.125" style="50" customWidth="1"/>
    <col min="23" max="23" width="7.875" style="50" customWidth="1"/>
    <col min="24" max="24" width="7.00390625" style="50" customWidth="1"/>
    <col min="25" max="25" width="10.25390625" style="50" customWidth="1"/>
    <col min="26" max="26" width="8.25390625" style="50" customWidth="1"/>
    <col min="27" max="27" width="6.25390625" style="50" customWidth="1"/>
    <col min="28" max="28" width="7.875" style="50" customWidth="1"/>
    <col min="29" max="29" width="7.75390625" style="50" customWidth="1"/>
    <col min="30" max="30" width="8.00390625" style="50" customWidth="1"/>
    <col min="31" max="31" width="7.875" style="50" customWidth="1"/>
    <col min="32" max="32" width="6.875" style="50" customWidth="1"/>
    <col min="33" max="33" width="8.625" style="50" customWidth="1"/>
    <col min="34" max="34" width="7.625" style="50" customWidth="1"/>
    <col min="35" max="35" width="6.125" style="50" customWidth="1"/>
    <col min="36" max="36" width="6.625" style="50" customWidth="1"/>
    <col min="37" max="37" width="10.125" style="50" customWidth="1"/>
    <col min="38" max="16384" width="9.125" style="50" customWidth="1"/>
  </cols>
  <sheetData>
    <row r="1" spans="2:30" ht="18">
      <c r="B1" s="51" t="s">
        <v>238</v>
      </c>
      <c r="C1" s="51"/>
      <c r="D1" s="51"/>
      <c r="E1" s="51"/>
      <c r="F1" s="51"/>
      <c r="G1" s="51"/>
      <c r="H1" s="51"/>
      <c r="I1" s="5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0" ht="18">
      <c r="B2" s="165" t="s">
        <v>239</v>
      </c>
      <c r="C2" s="165"/>
      <c r="D2" s="165"/>
      <c r="E2" s="165"/>
      <c r="F2" s="165"/>
      <c r="G2" s="165"/>
      <c r="H2" s="165"/>
      <c r="I2" s="165"/>
      <c r="J2" s="16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5:30" ht="15" customHeight="1"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ht="12.75" customHeight="1" hidden="1">
      <c r="Q4" s="50" t="s">
        <v>240</v>
      </c>
    </row>
    <row r="5" spans="1:37" ht="21" customHeight="1">
      <c r="A5" s="52"/>
      <c r="B5" s="166" t="s">
        <v>101</v>
      </c>
      <c r="C5" s="168" t="s">
        <v>224</v>
      </c>
      <c r="D5" s="163" t="s">
        <v>33</v>
      </c>
      <c r="E5" s="163" t="s">
        <v>134</v>
      </c>
      <c r="F5" s="163" t="s">
        <v>187</v>
      </c>
      <c r="G5" s="170" t="s">
        <v>144</v>
      </c>
      <c r="H5" s="171"/>
      <c r="I5" s="171"/>
      <c r="J5" s="172"/>
      <c r="K5" s="163" t="s">
        <v>241</v>
      </c>
      <c r="L5" s="30"/>
      <c r="M5" s="28" t="s">
        <v>121</v>
      </c>
      <c r="N5" s="28"/>
      <c r="O5" s="29"/>
      <c r="P5" s="163" t="s">
        <v>242</v>
      </c>
      <c r="Q5" s="180" t="s">
        <v>240</v>
      </c>
      <c r="R5" s="181"/>
      <c r="S5" s="181"/>
      <c r="T5" s="181"/>
      <c r="U5" s="181"/>
      <c r="V5" s="181"/>
      <c r="W5" s="181"/>
      <c r="X5" s="181"/>
      <c r="Y5" s="182"/>
      <c r="Z5" s="163" t="s">
        <v>31</v>
      </c>
      <c r="AA5" s="176"/>
      <c r="AB5" s="54" t="s">
        <v>223</v>
      </c>
      <c r="AC5" s="55"/>
      <c r="AD5" s="55"/>
      <c r="AE5" s="55"/>
      <c r="AF5" s="56"/>
      <c r="AG5" s="163" t="s">
        <v>45</v>
      </c>
      <c r="AH5" s="179" t="s">
        <v>243</v>
      </c>
      <c r="AI5" s="179" t="s">
        <v>174</v>
      </c>
      <c r="AJ5" s="173" t="s">
        <v>244</v>
      </c>
      <c r="AK5" s="173" t="s">
        <v>141</v>
      </c>
    </row>
    <row r="6" spans="1:37" ht="50.25" customHeight="1">
      <c r="A6" s="57" t="s">
        <v>142</v>
      </c>
      <c r="B6" s="167"/>
      <c r="C6" s="169"/>
      <c r="D6" s="167"/>
      <c r="E6" s="164"/>
      <c r="F6" s="164"/>
      <c r="G6" s="58" t="s">
        <v>245</v>
      </c>
      <c r="H6" s="58" t="s">
        <v>124</v>
      </c>
      <c r="I6" s="59" t="s">
        <v>162</v>
      </c>
      <c r="J6" s="22" t="s">
        <v>190</v>
      </c>
      <c r="K6" s="164"/>
      <c r="L6" s="58" t="s">
        <v>83</v>
      </c>
      <c r="M6" s="58" t="s">
        <v>194</v>
      </c>
      <c r="N6" s="22" t="s">
        <v>113</v>
      </c>
      <c r="O6" s="22" t="s">
        <v>89</v>
      </c>
      <c r="P6" s="167"/>
      <c r="Q6" s="53" t="s">
        <v>229</v>
      </c>
      <c r="R6" s="22" t="s">
        <v>246</v>
      </c>
      <c r="S6" s="60" t="s">
        <v>136</v>
      </c>
      <c r="T6" s="22" t="s">
        <v>63</v>
      </c>
      <c r="U6" s="22" t="s">
        <v>247</v>
      </c>
      <c r="V6" s="53" t="s">
        <v>228</v>
      </c>
      <c r="W6" s="22" t="s">
        <v>248</v>
      </c>
      <c r="X6" s="61" t="s">
        <v>249</v>
      </c>
      <c r="Y6" s="61" t="s">
        <v>250</v>
      </c>
      <c r="Z6" s="164"/>
      <c r="AA6" s="177"/>
      <c r="AB6" s="22" t="s">
        <v>251</v>
      </c>
      <c r="AC6" s="22" t="s">
        <v>252</v>
      </c>
      <c r="AD6" s="22" t="s">
        <v>189</v>
      </c>
      <c r="AE6" s="22" t="s">
        <v>253</v>
      </c>
      <c r="AF6" s="23" t="s">
        <v>192</v>
      </c>
      <c r="AG6" s="178"/>
      <c r="AH6" s="178"/>
      <c r="AI6" s="175"/>
      <c r="AJ6" s="174"/>
      <c r="AK6" s="175"/>
    </row>
    <row r="7" spans="1:37" ht="22.5">
      <c r="A7" s="62" t="s">
        <v>173</v>
      </c>
      <c r="B7" s="63" t="s">
        <v>112</v>
      </c>
      <c r="C7" s="64" t="s">
        <v>56</v>
      </c>
      <c r="D7" s="64" t="s">
        <v>5</v>
      </c>
      <c r="E7" s="64" t="s">
        <v>170</v>
      </c>
      <c r="F7" s="65" t="s">
        <v>109</v>
      </c>
      <c r="G7" s="65" t="s">
        <v>59</v>
      </c>
      <c r="H7" s="66" t="s">
        <v>4</v>
      </c>
      <c r="I7" s="66" t="s">
        <v>169</v>
      </c>
      <c r="J7" s="66" t="s">
        <v>74</v>
      </c>
      <c r="K7" s="66" t="s">
        <v>128</v>
      </c>
      <c r="L7" s="66"/>
      <c r="M7" s="66" t="s">
        <v>169</v>
      </c>
      <c r="N7" s="66" t="s">
        <v>74</v>
      </c>
      <c r="O7" s="66" t="s">
        <v>128</v>
      </c>
      <c r="P7" s="66" t="s">
        <v>193</v>
      </c>
      <c r="Q7" s="66" t="s">
        <v>19</v>
      </c>
      <c r="R7" s="66" t="s">
        <v>73</v>
      </c>
      <c r="S7" s="66" t="s">
        <v>130</v>
      </c>
      <c r="T7" s="66" t="s">
        <v>196</v>
      </c>
      <c r="U7" s="66" t="s">
        <v>18</v>
      </c>
      <c r="V7" s="66" t="s">
        <v>72</v>
      </c>
      <c r="W7" s="66" t="s">
        <v>129</v>
      </c>
      <c r="X7" s="66" t="s">
        <v>150</v>
      </c>
      <c r="Y7" s="66" t="s">
        <v>85</v>
      </c>
      <c r="Z7" s="66" t="s">
        <v>37</v>
      </c>
      <c r="AA7" s="66" t="s">
        <v>85</v>
      </c>
      <c r="AB7" s="66" t="s">
        <v>211</v>
      </c>
      <c r="AC7" s="66" t="s">
        <v>149</v>
      </c>
      <c r="AD7" s="66" t="s">
        <v>88</v>
      </c>
      <c r="AE7" s="66" t="s">
        <v>38</v>
      </c>
      <c r="AF7" s="66" t="s">
        <v>209</v>
      </c>
      <c r="AG7" s="66" t="s">
        <v>148</v>
      </c>
      <c r="AH7" s="66" t="s">
        <v>87</v>
      </c>
      <c r="AI7" s="66" t="s">
        <v>222</v>
      </c>
      <c r="AJ7" s="66" t="s">
        <v>49</v>
      </c>
      <c r="AK7" s="66" t="s">
        <v>99</v>
      </c>
    </row>
    <row r="8" spans="1:37" s="81" customFormat="1" ht="22.5">
      <c r="A8" s="67" t="s">
        <v>173</v>
      </c>
      <c r="B8" s="68" t="s">
        <v>254</v>
      </c>
      <c r="C8" s="69" t="s">
        <v>255</v>
      </c>
      <c r="D8" s="69" t="s">
        <v>256</v>
      </c>
      <c r="E8" s="69" t="s">
        <v>257</v>
      </c>
      <c r="F8" s="70">
        <v>22</v>
      </c>
      <c r="G8" s="71">
        <v>28</v>
      </c>
      <c r="H8" s="72">
        <v>4</v>
      </c>
      <c r="I8" s="72">
        <v>15</v>
      </c>
      <c r="J8" s="72">
        <v>9</v>
      </c>
      <c r="K8" s="73"/>
      <c r="L8" s="74"/>
      <c r="M8" s="75"/>
      <c r="N8" s="75"/>
      <c r="O8" s="75"/>
      <c r="P8" s="75"/>
      <c r="Q8" s="75">
        <v>1.4</v>
      </c>
      <c r="R8" s="76"/>
      <c r="S8" s="75"/>
      <c r="T8" s="76"/>
      <c r="U8" s="76"/>
      <c r="V8" s="76"/>
      <c r="W8" s="76"/>
      <c r="X8" s="76"/>
      <c r="Y8" s="75"/>
      <c r="Z8" s="75"/>
      <c r="AA8" s="75"/>
      <c r="AB8" s="77"/>
      <c r="AC8" s="77"/>
      <c r="AD8" s="76"/>
      <c r="AE8" s="78"/>
      <c r="AF8" s="78"/>
      <c r="AG8" s="79"/>
      <c r="AH8" s="80"/>
      <c r="AI8" s="80"/>
      <c r="AJ8" s="76"/>
      <c r="AK8" s="75"/>
    </row>
    <row r="9" spans="1:37" s="81" customFormat="1" ht="22.5">
      <c r="A9" s="67" t="s">
        <v>112</v>
      </c>
      <c r="B9" s="82" t="s">
        <v>258</v>
      </c>
      <c r="C9" s="69" t="s">
        <v>259</v>
      </c>
      <c r="D9" s="69" t="s">
        <v>260</v>
      </c>
      <c r="E9" s="69" t="s">
        <v>261</v>
      </c>
      <c r="F9" s="70">
        <v>4</v>
      </c>
      <c r="G9" s="83">
        <v>33.23</v>
      </c>
      <c r="H9" s="83"/>
      <c r="I9" s="83">
        <v>23.36</v>
      </c>
      <c r="J9" s="83">
        <v>9.87</v>
      </c>
      <c r="K9" s="74"/>
      <c r="L9" s="74"/>
      <c r="M9" s="75"/>
      <c r="N9" s="76"/>
      <c r="O9" s="76"/>
      <c r="P9" s="75"/>
      <c r="Q9" s="75">
        <v>2.03</v>
      </c>
      <c r="R9" s="76"/>
      <c r="S9" s="75"/>
      <c r="T9" s="76"/>
      <c r="U9" s="76"/>
      <c r="V9" s="76"/>
      <c r="W9" s="76"/>
      <c r="X9" s="76"/>
      <c r="Y9" s="75"/>
      <c r="Z9" s="75"/>
      <c r="AA9" s="75"/>
      <c r="AB9" s="77"/>
      <c r="AC9" s="77"/>
      <c r="AD9" s="76"/>
      <c r="AE9" s="78"/>
      <c r="AF9" s="78"/>
      <c r="AG9" s="79"/>
      <c r="AH9" s="80"/>
      <c r="AI9" s="80"/>
      <c r="AJ9" s="76"/>
      <c r="AK9" s="75"/>
    </row>
    <row r="10" spans="1:37" s="81" customFormat="1" ht="22.5">
      <c r="A10" s="67" t="s">
        <v>5</v>
      </c>
      <c r="B10" s="82" t="s">
        <v>262</v>
      </c>
      <c r="C10" s="69" t="s">
        <v>263</v>
      </c>
      <c r="D10" s="69" t="s">
        <v>264</v>
      </c>
      <c r="E10" s="69" t="s">
        <v>265</v>
      </c>
      <c r="F10" s="70">
        <v>17</v>
      </c>
      <c r="G10" s="83">
        <v>18</v>
      </c>
      <c r="H10" s="83">
        <v>18</v>
      </c>
      <c r="I10" s="83"/>
      <c r="J10" s="83"/>
      <c r="K10" s="74"/>
      <c r="L10" s="74"/>
      <c r="M10" s="75"/>
      <c r="N10" s="76"/>
      <c r="O10" s="76"/>
      <c r="P10" s="75"/>
      <c r="Q10" s="75">
        <v>2.4</v>
      </c>
      <c r="R10" s="76"/>
      <c r="S10" s="75"/>
      <c r="T10" s="76"/>
      <c r="U10" s="76"/>
      <c r="V10" s="76"/>
      <c r="W10" s="76"/>
      <c r="X10" s="76"/>
      <c r="Y10" s="75"/>
      <c r="Z10" s="75"/>
      <c r="AA10" s="75"/>
      <c r="AB10" s="77"/>
      <c r="AC10" s="77"/>
      <c r="AD10" s="76"/>
      <c r="AE10" s="78"/>
      <c r="AF10" s="78"/>
      <c r="AG10" s="79"/>
      <c r="AH10" s="80"/>
      <c r="AI10" s="80"/>
      <c r="AJ10" s="76"/>
      <c r="AK10" s="75"/>
    </row>
    <row r="11" spans="1:37" s="81" customFormat="1" ht="22.5">
      <c r="A11" s="67" t="s">
        <v>170</v>
      </c>
      <c r="B11" s="84" t="s">
        <v>266</v>
      </c>
      <c r="C11" s="69" t="s">
        <v>259</v>
      </c>
      <c r="D11" s="69" t="s">
        <v>260</v>
      </c>
      <c r="E11" s="69" t="s">
        <v>267</v>
      </c>
      <c r="F11" s="70">
        <v>20</v>
      </c>
      <c r="G11" s="71">
        <v>22.5</v>
      </c>
      <c r="H11" s="83"/>
      <c r="I11" s="83">
        <v>11</v>
      </c>
      <c r="J11" s="83">
        <v>11.5</v>
      </c>
      <c r="K11" s="74"/>
      <c r="L11" s="74"/>
      <c r="M11" s="76"/>
      <c r="N11" s="76"/>
      <c r="O11" s="76"/>
      <c r="P11" s="75"/>
      <c r="Q11" s="75">
        <v>1.7</v>
      </c>
      <c r="R11" s="76"/>
      <c r="S11" s="76"/>
      <c r="T11" s="76"/>
      <c r="U11" s="76"/>
      <c r="V11" s="76"/>
      <c r="W11" s="76"/>
      <c r="X11" s="76"/>
      <c r="Y11" s="75"/>
      <c r="Z11" s="75"/>
      <c r="AA11" s="75"/>
      <c r="AB11" s="77"/>
      <c r="AC11" s="77"/>
      <c r="AD11" s="76"/>
      <c r="AE11" s="78"/>
      <c r="AF11" s="78"/>
      <c r="AG11" s="79"/>
      <c r="AH11" s="80"/>
      <c r="AI11" s="80"/>
      <c r="AJ11" s="76"/>
      <c r="AK11" s="75"/>
    </row>
    <row r="12" spans="1:37" s="81" customFormat="1" ht="22.5">
      <c r="A12" s="67" t="s">
        <v>109</v>
      </c>
      <c r="B12" s="68" t="s">
        <v>268</v>
      </c>
      <c r="C12" s="69" t="s">
        <v>269</v>
      </c>
      <c r="D12" s="69" t="s">
        <v>256</v>
      </c>
      <c r="E12" s="69" t="s">
        <v>270</v>
      </c>
      <c r="F12" s="70">
        <v>31</v>
      </c>
      <c r="G12" s="71">
        <v>25.5</v>
      </c>
      <c r="H12" s="83"/>
      <c r="I12" s="83">
        <v>6</v>
      </c>
      <c r="J12" s="83">
        <v>19.5</v>
      </c>
      <c r="K12" s="74"/>
      <c r="L12" s="74"/>
      <c r="M12" s="76"/>
      <c r="N12" s="76"/>
      <c r="O12" s="76"/>
      <c r="P12" s="75"/>
      <c r="Q12" s="76">
        <v>3.75</v>
      </c>
      <c r="R12" s="76"/>
      <c r="S12" s="76"/>
      <c r="T12" s="76"/>
      <c r="U12" s="76"/>
      <c r="V12" s="76"/>
      <c r="W12" s="76"/>
      <c r="X12" s="76"/>
      <c r="Y12" s="75"/>
      <c r="Z12" s="75"/>
      <c r="AA12" s="75"/>
      <c r="AB12" s="77"/>
      <c r="AC12" s="77"/>
      <c r="AD12" s="76"/>
      <c r="AE12" s="78"/>
      <c r="AF12" s="78"/>
      <c r="AG12" s="79"/>
      <c r="AH12" s="80"/>
      <c r="AI12" s="80"/>
      <c r="AJ12" s="76"/>
      <c r="AK12" s="75"/>
    </row>
    <row r="13" spans="1:37" s="81" customFormat="1" ht="22.5">
      <c r="A13" s="67" t="s">
        <v>59</v>
      </c>
      <c r="B13" s="68" t="s">
        <v>271</v>
      </c>
      <c r="C13" s="69" t="s">
        <v>272</v>
      </c>
      <c r="D13" s="69" t="s">
        <v>260</v>
      </c>
      <c r="E13" s="69" t="s">
        <v>273</v>
      </c>
      <c r="F13" s="70">
        <v>2</v>
      </c>
      <c r="G13" s="71">
        <v>32</v>
      </c>
      <c r="H13" s="83">
        <v>1</v>
      </c>
      <c r="I13" s="83">
        <v>29</v>
      </c>
      <c r="J13" s="83">
        <v>2</v>
      </c>
      <c r="K13" s="74"/>
      <c r="L13" s="74"/>
      <c r="M13" s="76"/>
      <c r="N13" s="76"/>
      <c r="O13" s="76"/>
      <c r="P13" s="75"/>
      <c r="Q13" s="76">
        <v>1.4</v>
      </c>
      <c r="R13" s="76"/>
      <c r="S13" s="76"/>
      <c r="T13" s="76"/>
      <c r="U13" s="76"/>
      <c r="V13" s="76"/>
      <c r="W13" s="76"/>
      <c r="X13" s="76"/>
      <c r="Y13" s="75"/>
      <c r="Z13" s="75"/>
      <c r="AA13" s="75"/>
      <c r="AB13" s="77"/>
      <c r="AC13" s="77"/>
      <c r="AD13" s="76"/>
      <c r="AE13" s="78"/>
      <c r="AF13" s="78"/>
      <c r="AG13" s="79"/>
      <c r="AH13" s="80"/>
      <c r="AI13" s="80"/>
      <c r="AJ13" s="76"/>
      <c r="AK13" s="75"/>
    </row>
    <row r="14" spans="1:37" s="81" customFormat="1" ht="22.5">
      <c r="A14" s="67" t="s">
        <v>4</v>
      </c>
      <c r="B14" s="68" t="s">
        <v>274</v>
      </c>
      <c r="C14" s="69" t="s">
        <v>275</v>
      </c>
      <c r="D14" s="69" t="s">
        <v>276</v>
      </c>
      <c r="E14" s="69" t="s">
        <v>277</v>
      </c>
      <c r="F14" s="70">
        <v>2</v>
      </c>
      <c r="G14" s="71">
        <v>26</v>
      </c>
      <c r="H14" s="83">
        <v>14</v>
      </c>
      <c r="I14" s="83">
        <v>12</v>
      </c>
      <c r="J14" s="83"/>
      <c r="K14" s="74"/>
      <c r="L14" s="74"/>
      <c r="M14" s="76"/>
      <c r="N14" s="76"/>
      <c r="O14" s="76"/>
      <c r="P14" s="75"/>
      <c r="Q14" s="76">
        <v>1.3</v>
      </c>
      <c r="R14" s="76"/>
      <c r="S14" s="76"/>
      <c r="T14" s="76"/>
      <c r="U14" s="76"/>
      <c r="V14" s="76"/>
      <c r="W14" s="76"/>
      <c r="X14" s="76"/>
      <c r="Y14" s="75"/>
      <c r="Z14" s="75"/>
      <c r="AA14" s="75"/>
      <c r="AB14" s="77"/>
      <c r="AC14" s="77"/>
      <c r="AD14" s="76"/>
      <c r="AE14" s="78"/>
      <c r="AF14" s="78"/>
      <c r="AG14" s="79"/>
      <c r="AH14" s="80"/>
      <c r="AI14" s="80"/>
      <c r="AJ14" s="76"/>
      <c r="AK14" s="75"/>
    </row>
    <row r="15" spans="1:37" s="81" customFormat="1" ht="19.5" customHeight="1">
      <c r="A15" s="67" t="s">
        <v>169</v>
      </c>
      <c r="B15" s="68" t="s">
        <v>278</v>
      </c>
      <c r="C15" s="69" t="s">
        <v>263</v>
      </c>
      <c r="D15" s="69" t="s">
        <v>279</v>
      </c>
      <c r="E15" s="69" t="s">
        <v>280</v>
      </c>
      <c r="F15" s="70">
        <v>3</v>
      </c>
      <c r="G15" s="71">
        <v>18</v>
      </c>
      <c r="H15" s="83">
        <v>18</v>
      </c>
      <c r="I15" s="83"/>
      <c r="J15" s="83"/>
      <c r="K15" s="74"/>
      <c r="L15" s="74"/>
      <c r="M15" s="76"/>
      <c r="N15" s="76"/>
      <c r="O15" s="76"/>
      <c r="P15" s="75"/>
      <c r="Q15" s="76">
        <v>2.4</v>
      </c>
      <c r="R15" s="76"/>
      <c r="S15" s="76"/>
      <c r="T15" s="76"/>
      <c r="U15" s="76"/>
      <c r="V15" s="76"/>
      <c r="W15" s="76"/>
      <c r="X15" s="76"/>
      <c r="Y15" s="75"/>
      <c r="Z15" s="75"/>
      <c r="AA15" s="75"/>
      <c r="AB15" s="77"/>
      <c r="AC15" s="77"/>
      <c r="AD15" s="76"/>
      <c r="AE15" s="78"/>
      <c r="AF15" s="78"/>
      <c r="AG15" s="79"/>
      <c r="AH15" s="80"/>
      <c r="AI15" s="80"/>
      <c r="AJ15" s="76"/>
      <c r="AK15" s="75"/>
    </row>
    <row r="16" spans="1:37" s="81" customFormat="1" ht="22.5">
      <c r="A16" s="67" t="s">
        <v>74</v>
      </c>
      <c r="B16" s="68" t="s">
        <v>281</v>
      </c>
      <c r="C16" s="85" t="s">
        <v>282</v>
      </c>
      <c r="D16" s="69" t="s">
        <v>276</v>
      </c>
      <c r="E16" s="69" t="s">
        <v>257</v>
      </c>
      <c r="F16" s="70">
        <v>14</v>
      </c>
      <c r="G16" s="71">
        <v>24</v>
      </c>
      <c r="H16" s="83">
        <v>24</v>
      </c>
      <c r="I16" s="83"/>
      <c r="J16" s="83"/>
      <c r="K16" s="74"/>
      <c r="L16" s="74"/>
      <c r="M16" s="76"/>
      <c r="N16" s="76"/>
      <c r="O16" s="76"/>
      <c r="P16" s="75"/>
      <c r="Q16" s="76"/>
      <c r="R16" s="76"/>
      <c r="S16" s="76"/>
      <c r="T16" s="76"/>
      <c r="U16" s="76"/>
      <c r="V16" s="76"/>
      <c r="W16" s="76"/>
      <c r="X16" s="76"/>
      <c r="Y16" s="75"/>
      <c r="Z16" s="75"/>
      <c r="AA16" s="75"/>
      <c r="AB16" s="77"/>
      <c r="AC16" s="77"/>
      <c r="AD16" s="76"/>
      <c r="AE16" s="78"/>
      <c r="AF16" s="78"/>
      <c r="AG16" s="79"/>
      <c r="AH16" s="80"/>
      <c r="AI16" s="80"/>
      <c r="AJ16" s="76"/>
      <c r="AK16" s="75"/>
    </row>
    <row r="17" spans="1:37" s="81" customFormat="1" ht="22.5">
      <c r="A17" s="67" t="s">
        <v>128</v>
      </c>
      <c r="B17" s="68" t="s">
        <v>283</v>
      </c>
      <c r="C17" s="85" t="s">
        <v>284</v>
      </c>
      <c r="D17" s="69" t="s">
        <v>260</v>
      </c>
      <c r="E17" s="69" t="s">
        <v>285</v>
      </c>
      <c r="F17" s="70">
        <v>6</v>
      </c>
      <c r="G17" s="71">
        <v>35.5</v>
      </c>
      <c r="H17" s="86">
        <v>23</v>
      </c>
      <c r="I17" s="86">
        <v>3.5</v>
      </c>
      <c r="J17" s="86">
        <v>9</v>
      </c>
      <c r="K17" s="74"/>
      <c r="L17" s="74"/>
      <c r="M17" s="76"/>
      <c r="N17" s="76"/>
      <c r="O17" s="76"/>
      <c r="P17" s="75"/>
      <c r="Q17" s="76"/>
      <c r="R17" s="76"/>
      <c r="S17" s="76"/>
      <c r="T17" s="76"/>
      <c r="U17" s="76"/>
      <c r="V17" s="76">
        <v>7.1</v>
      </c>
      <c r="W17" s="76"/>
      <c r="X17" s="76"/>
      <c r="Y17" s="75"/>
      <c r="Z17" s="75"/>
      <c r="AA17" s="75"/>
      <c r="AB17" s="77"/>
      <c r="AC17" s="77"/>
      <c r="AD17" s="76"/>
      <c r="AE17" s="78"/>
      <c r="AF17" s="78"/>
      <c r="AG17" s="79"/>
      <c r="AH17" s="80"/>
      <c r="AI17" s="80"/>
      <c r="AJ17" s="76"/>
      <c r="AK17" s="75"/>
    </row>
    <row r="18" spans="1:37" s="81" customFormat="1" ht="18" customHeight="1">
      <c r="A18" s="67" t="s">
        <v>193</v>
      </c>
      <c r="B18" s="68" t="s">
        <v>286</v>
      </c>
      <c r="C18" s="85" t="s">
        <v>263</v>
      </c>
      <c r="D18" s="69" t="s">
        <v>287</v>
      </c>
      <c r="E18" s="69" t="s">
        <v>288</v>
      </c>
      <c r="F18" s="70">
        <v>20</v>
      </c>
      <c r="G18" s="83">
        <v>37</v>
      </c>
      <c r="H18" s="83">
        <v>37</v>
      </c>
      <c r="I18" s="83"/>
      <c r="J18" s="83"/>
      <c r="K18" s="74"/>
      <c r="L18" s="74"/>
      <c r="M18" s="76"/>
      <c r="N18" s="76"/>
      <c r="O18" s="76"/>
      <c r="P18" s="75"/>
      <c r="Q18" s="76">
        <v>5.1</v>
      </c>
      <c r="R18" s="76"/>
      <c r="S18" s="76"/>
      <c r="T18" s="76"/>
      <c r="U18" s="76"/>
      <c r="V18" s="76"/>
      <c r="W18" s="76"/>
      <c r="X18" s="76"/>
      <c r="Y18" s="75"/>
      <c r="Z18" s="75"/>
      <c r="AA18" s="75"/>
      <c r="AB18" s="77"/>
      <c r="AC18" s="77"/>
      <c r="AD18" s="76"/>
      <c r="AE18" s="78"/>
      <c r="AF18" s="78"/>
      <c r="AG18" s="79"/>
      <c r="AH18" s="80"/>
      <c r="AI18" s="80"/>
      <c r="AJ18" s="76"/>
      <c r="AK18" s="75"/>
    </row>
    <row r="19" spans="1:37" s="81" customFormat="1" ht="22.5">
      <c r="A19" s="67" t="s">
        <v>19</v>
      </c>
      <c r="B19" s="87" t="s">
        <v>289</v>
      </c>
      <c r="C19" s="85" t="s">
        <v>263</v>
      </c>
      <c r="D19" s="69" t="s">
        <v>290</v>
      </c>
      <c r="E19" s="69" t="s">
        <v>291</v>
      </c>
      <c r="F19" s="70">
        <v>22</v>
      </c>
      <c r="G19" s="83">
        <v>40</v>
      </c>
      <c r="H19" s="83">
        <v>40</v>
      </c>
      <c r="I19" s="83"/>
      <c r="J19" s="83"/>
      <c r="K19" s="74"/>
      <c r="L19" s="74"/>
      <c r="M19" s="76"/>
      <c r="N19" s="76"/>
      <c r="O19" s="76"/>
      <c r="P19" s="75"/>
      <c r="Q19" s="76">
        <v>5.1</v>
      </c>
      <c r="R19" s="76"/>
      <c r="S19" s="76"/>
      <c r="T19" s="76"/>
      <c r="U19" s="76"/>
      <c r="V19" s="76"/>
      <c r="W19" s="76"/>
      <c r="X19" s="76"/>
      <c r="Y19" s="75"/>
      <c r="Z19" s="75"/>
      <c r="AA19" s="75"/>
      <c r="AB19" s="77"/>
      <c r="AC19" s="77"/>
      <c r="AD19" s="76"/>
      <c r="AE19" s="78"/>
      <c r="AF19" s="78"/>
      <c r="AG19" s="79"/>
      <c r="AH19" s="80"/>
      <c r="AI19" s="80"/>
      <c r="AJ19" s="76"/>
      <c r="AK19" s="75"/>
    </row>
    <row r="20" spans="1:37" s="81" customFormat="1" ht="22.5">
      <c r="A20" s="67" t="s">
        <v>73</v>
      </c>
      <c r="B20" s="68" t="s">
        <v>292</v>
      </c>
      <c r="C20" s="85" t="s">
        <v>259</v>
      </c>
      <c r="D20" s="69" t="s">
        <v>256</v>
      </c>
      <c r="E20" s="69" t="s">
        <v>293</v>
      </c>
      <c r="F20" s="70">
        <v>26</v>
      </c>
      <c r="G20" s="71">
        <v>23.5</v>
      </c>
      <c r="H20" s="83"/>
      <c r="I20" s="83">
        <v>12</v>
      </c>
      <c r="J20" s="83">
        <v>11.5</v>
      </c>
      <c r="K20" s="74"/>
      <c r="L20" s="74"/>
      <c r="M20" s="76"/>
      <c r="N20" s="76"/>
      <c r="O20" s="76"/>
      <c r="P20" s="75"/>
      <c r="Q20" s="76">
        <v>2</v>
      </c>
      <c r="R20" s="76"/>
      <c r="S20" s="76"/>
      <c r="T20" s="76"/>
      <c r="U20" s="76"/>
      <c r="V20" s="76"/>
      <c r="W20" s="76"/>
      <c r="X20" s="76"/>
      <c r="Y20" s="75"/>
      <c r="Z20" s="75"/>
      <c r="AA20" s="75"/>
      <c r="AB20" s="77"/>
      <c r="AC20" s="77"/>
      <c r="AD20" s="76"/>
      <c r="AE20" s="78"/>
      <c r="AF20" s="78"/>
      <c r="AG20" s="79"/>
      <c r="AH20" s="80"/>
      <c r="AI20" s="80"/>
      <c r="AJ20" s="76"/>
      <c r="AK20" s="75"/>
    </row>
    <row r="21" spans="1:37" s="81" customFormat="1" ht="22.5">
      <c r="A21" s="67" t="s">
        <v>130</v>
      </c>
      <c r="B21" s="88" t="s">
        <v>294</v>
      </c>
      <c r="C21" s="85" t="s">
        <v>272</v>
      </c>
      <c r="D21" s="69" t="s">
        <v>276</v>
      </c>
      <c r="E21" s="69" t="s">
        <v>295</v>
      </c>
      <c r="F21" s="70">
        <v>33</v>
      </c>
      <c r="G21" s="71">
        <v>30</v>
      </c>
      <c r="H21" s="89">
        <v>1</v>
      </c>
      <c r="I21" s="89">
        <v>16</v>
      </c>
      <c r="J21" s="89">
        <v>13</v>
      </c>
      <c r="K21" s="90"/>
      <c r="L21" s="74"/>
      <c r="M21" s="76"/>
      <c r="N21" s="76"/>
      <c r="O21" s="76"/>
      <c r="P21" s="75"/>
      <c r="Q21" s="76">
        <v>1.35</v>
      </c>
      <c r="R21" s="76"/>
      <c r="S21" s="76"/>
      <c r="T21" s="76"/>
      <c r="U21" s="76"/>
      <c r="V21" s="76"/>
      <c r="W21" s="76"/>
      <c r="X21" s="76"/>
      <c r="Y21" s="75"/>
      <c r="Z21" s="75"/>
      <c r="AA21" s="75"/>
      <c r="AB21" s="77"/>
      <c r="AC21" s="77"/>
      <c r="AD21" s="76"/>
      <c r="AE21" s="78"/>
      <c r="AF21" s="78"/>
      <c r="AG21" s="79"/>
      <c r="AH21" s="80"/>
      <c r="AI21" s="80"/>
      <c r="AJ21" s="76"/>
      <c r="AK21" s="75"/>
    </row>
    <row r="22" spans="1:37" s="81" customFormat="1" ht="22.5">
      <c r="A22" s="67" t="s">
        <v>196</v>
      </c>
      <c r="B22" s="88" t="s">
        <v>296</v>
      </c>
      <c r="C22" s="69" t="s">
        <v>297</v>
      </c>
      <c r="D22" s="69" t="s">
        <v>298</v>
      </c>
      <c r="E22" s="69" t="s">
        <v>299</v>
      </c>
      <c r="F22" s="70">
        <v>20</v>
      </c>
      <c r="G22" s="71">
        <v>22</v>
      </c>
      <c r="H22" s="83"/>
      <c r="I22" s="83">
        <v>22</v>
      </c>
      <c r="J22" s="89"/>
      <c r="K22" s="90"/>
      <c r="L22" s="74"/>
      <c r="M22" s="76"/>
      <c r="N22" s="76"/>
      <c r="O22" s="76"/>
      <c r="P22" s="75"/>
      <c r="Q22" s="76">
        <v>3</v>
      </c>
      <c r="R22" s="76"/>
      <c r="S22" s="76"/>
      <c r="T22" s="76"/>
      <c r="U22" s="76"/>
      <c r="V22" s="76"/>
      <c r="W22" s="76"/>
      <c r="X22" s="76"/>
      <c r="Y22" s="75"/>
      <c r="Z22" s="75"/>
      <c r="AA22" s="75"/>
      <c r="AB22" s="77"/>
      <c r="AC22" s="77"/>
      <c r="AD22" s="76"/>
      <c r="AE22" s="78"/>
      <c r="AF22" s="78"/>
      <c r="AG22" s="79"/>
      <c r="AH22" s="80"/>
      <c r="AI22" s="80"/>
      <c r="AJ22" s="76"/>
      <c r="AK22" s="75"/>
    </row>
    <row r="23" spans="1:37" s="81" customFormat="1" ht="22.5">
      <c r="A23" s="67" t="s">
        <v>18</v>
      </c>
      <c r="B23" s="88" t="s">
        <v>300</v>
      </c>
      <c r="C23" s="69" t="s">
        <v>301</v>
      </c>
      <c r="D23" s="69" t="s">
        <v>279</v>
      </c>
      <c r="E23" s="69" t="s">
        <v>302</v>
      </c>
      <c r="F23" s="70">
        <v>0</v>
      </c>
      <c r="G23" s="71">
        <v>18</v>
      </c>
      <c r="H23" s="83">
        <v>18</v>
      </c>
      <c r="I23" s="83"/>
      <c r="J23" s="89"/>
      <c r="K23" s="90"/>
      <c r="L23" s="74"/>
      <c r="M23" s="76"/>
      <c r="N23" s="76"/>
      <c r="O23" s="76"/>
      <c r="P23" s="75"/>
      <c r="Q23" s="76">
        <v>2.55</v>
      </c>
      <c r="R23" s="76"/>
      <c r="S23" s="76"/>
      <c r="T23" s="76"/>
      <c r="U23" s="76"/>
      <c r="V23" s="76"/>
      <c r="W23" s="76"/>
      <c r="X23" s="76"/>
      <c r="Y23" s="75"/>
      <c r="Z23" s="75"/>
      <c r="AA23" s="75"/>
      <c r="AB23" s="77"/>
      <c r="AC23" s="77"/>
      <c r="AD23" s="76"/>
      <c r="AE23" s="78"/>
      <c r="AF23" s="78"/>
      <c r="AG23" s="79"/>
      <c r="AH23" s="80"/>
      <c r="AI23" s="80"/>
      <c r="AJ23" s="76"/>
      <c r="AK23" s="75"/>
    </row>
    <row r="24" spans="1:37" s="81" customFormat="1" ht="22.5">
      <c r="A24" s="67" t="s">
        <v>72</v>
      </c>
      <c r="B24" s="88" t="s">
        <v>303</v>
      </c>
      <c r="C24" s="85" t="s">
        <v>263</v>
      </c>
      <c r="D24" s="69" t="s">
        <v>276</v>
      </c>
      <c r="E24" s="69" t="s">
        <v>304</v>
      </c>
      <c r="F24" s="70">
        <v>12</v>
      </c>
      <c r="G24" s="89">
        <v>20.5</v>
      </c>
      <c r="H24" s="89">
        <v>20.5</v>
      </c>
      <c r="I24" s="89"/>
      <c r="J24" s="89"/>
      <c r="K24" s="74"/>
      <c r="L24" s="74"/>
      <c r="M24" s="76"/>
      <c r="N24" s="76"/>
      <c r="O24" s="76"/>
      <c r="P24" s="75"/>
      <c r="Q24" s="76">
        <v>2.55</v>
      </c>
      <c r="R24" s="76"/>
      <c r="S24" s="76"/>
      <c r="T24" s="76"/>
      <c r="U24" s="76"/>
      <c r="V24" s="76"/>
      <c r="W24" s="76"/>
      <c r="X24" s="76"/>
      <c r="Y24" s="75"/>
      <c r="Z24" s="75"/>
      <c r="AA24" s="75"/>
      <c r="AB24" s="77"/>
      <c r="AC24" s="77"/>
      <c r="AD24" s="76"/>
      <c r="AE24" s="78"/>
      <c r="AF24" s="78"/>
      <c r="AG24" s="79"/>
      <c r="AH24" s="80"/>
      <c r="AI24" s="80"/>
      <c r="AJ24" s="76"/>
      <c r="AK24" s="75"/>
    </row>
    <row r="25" spans="1:37" s="81" customFormat="1" ht="22.5">
      <c r="A25" s="67" t="s">
        <v>129</v>
      </c>
      <c r="B25" s="91" t="s">
        <v>305</v>
      </c>
      <c r="C25" s="92" t="s">
        <v>306</v>
      </c>
      <c r="D25" s="69" t="s">
        <v>307</v>
      </c>
      <c r="E25" s="69" t="s">
        <v>308</v>
      </c>
      <c r="F25" s="70">
        <v>27</v>
      </c>
      <c r="G25" s="89">
        <v>21</v>
      </c>
      <c r="H25" s="89"/>
      <c r="I25" s="89">
        <v>17.5</v>
      </c>
      <c r="J25" s="89">
        <v>3.5</v>
      </c>
      <c r="K25" s="74"/>
      <c r="L25" s="74"/>
      <c r="M25" s="76"/>
      <c r="N25" s="76"/>
      <c r="O25" s="76"/>
      <c r="P25" s="75"/>
      <c r="Q25" s="76">
        <v>1.03</v>
      </c>
      <c r="R25" s="76"/>
      <c r="S25" s="76"/>
      <c r="T25" s="76"/>
      <c r="U25" s="76"/>
      <c r="V25" s="76"/>
      <c r="W25" s="76"/>
      <c r="X25" s="76"/>
      <c r="Y25" s="75"/>
      <c r="Z25" s="75"/>
      <c r="AA25" s="75"/>
      <c r="AB25" s="77"/>
      <c r="AC25" s="77"/>
      <c r="AD25" s="76"/>
      <c r="AE25" s="78"/>
      <c r="AF25" s="78"/>
      <c r="AG25" s="79"/>
      <c r="AH25" s="80"/>
      <c r="AI25" s="80"/>
      <c r="AJ25" s="76"/>
      <c r="AK25" s="75"/>
    </row>
    <row r="26" spans="1:37" s="81" customFormat="1" ht="22.5">
      <c r="A26" s="67" t="s">
        <v>150</v>
      </c>
      <c r="B26" s="93" t="s">
        <v>309</v>
      </c>
      <c r="C26" s="94" t="s">
        <v>310</v>
      </c>
      <c r="D26" s="69" t="s">
        <v>311</v>
      </c>
      <c r="E26" s="69" t="s">
        <v>312</v>
      </c>
      <c r="F26" s="70">
        <v>26</v>
      </c>
      <c r="G26" s="89">
        <v>32.51</v>
      </c>
      <c r="H26" s="89"/>
      <c r="I26" s="89">
        <v>18.49</v>
      </c>
      <c r="J26" s="89">
        <v>14.02</v>
      </c>
      <c r="K26" s="74"/>
      <c r="L26" s="74"/>
      <c r="M26" s="76"/>
      <c r="N26" s="76"/>
      <c r="O26" s="76"/>
      <c r="P26" s="75"/>
      <c r="Q26" s="76">
        <v>1.55</v>
      </c>
      <c r="R26" s="76"/>
      <c r="S26" s="76"/>
      <c r="T26" s="76"/>
      <c r="U26" s="76"/>
      <c r="V26" s="76"/>
      <c r="W26" s="76"/>
      <c r="X26" s="76"/>
      <c r="Y26" s="75"/>
      <c r="Z26" s="75"/>
      <c r="AA26" s="75"/>
      <c r="AB26" s="77"/>
      <c r="AC26" s="77"/>
      <c r="AD26" s="76"/>
      <c r="AE26" s="78"/>
      <c r="AF26" s="78"/>
      <c r="AG26" s="79"/>
      <c r="AH26" s="80"/>
      <c r="AI26" s="80"/>
      <c r="AJ26" s="76"/>
      <c r="AK26" s="75"/>
    </row>
    <row r="27" spans="1:37" s="81" customFormat="1" ht="22.5">
      <c r="A27" s="67" t="s">
        <v>85</v>
      </c>
      <c r="B27" s="95" t="s">
        <v>313</v>
      </c>
      <c r="C27" s="94" t="s">
        <v>263</v>
      </c>
      <c r="D27" s="69" t="s">
        <v>260</v>
      </c>
      <c r="E27" s="69" t="s">
        <v>314</v>
      </c>
      <c r="F27" s="70">
        <v>28</v>
      </c>
      <c r="G27" s="89">
        <v>18</v>
      </c>
      <c r="H27" s="89">
        <v>18</v>
      </c>
      <c r="I27" s="89"/>
      <c r="J27" s="89"/>
      <c r="K27" s="74"/>
      <c r="L27" s="74"/>
      <c r="M27" s="76"/>
      <c r="N27" s="76"/>
      <c r="O27" s="76"/>
      <c r="P27" s="75"/>
      <c r="Q27" s="76">
        <v>2.55</v>
      </c>
      <c r="R27" s="76"/>
      <c r="S27" s="76"/>
      <c r="T27" s="76"/>
      <c r="U27" s="76"/>
      <c r="V27" s="76"/>
      <c r="W27" s="76"/>
      <c r="X27" s="76"/>
      <c r="Y27" s="75"/>
      <c r="Z27" s="75"/>
      <c r="AA27" s="75"/>
      <c r="AB27" s="77"/>
      <c r="AC27" s="77"/>
      <c r="AD27" s="76"/>
      <c r="AE27" s="78"/>
      <c r="AF27" s="78"/>
      <c r="AG27" s="79"/>
      <c r="AH27" s="80"/>
      <c r="AI27" s="80"/>
      <c r="AJ27" s="76"/>
      <c r="AK27" s="75"/>
    </row>
    <row r="28" spans="1:37" s="81" customFormat="1" ht="22.5">
      <c r="A28" s="67" t="s">
        <v>37</v>
      </c>
      <c r="B28" s="68" t="s">
        <v>315</v>
      </c>
      <c r="C28" s="69" t="s">
        <v>275</v>
      </c>
      <c r="D28" s="69" t="s">
        <v>260</v>
      </c>
      <c r="E28" s="69" t="s">
        <v>316</v>
      </c>
      <c r="F28" s="70">
        <v>5</v>
      </c>
      <c r="G28" s="89">
        <v>25</v>
      </c>
      <c r="H28" s="89">
        <v>6</v>
      </c>
      <c r="I28" s="89">
        <v>19</v>
      </c>
      <c r="J28" s="89"/>
      <c r="K28" s="74"/>
      <c r="L28" s="74"/>
      <c r="M28" s="76"/>
      <c r="N28" s="76"/>
      <c r="O28" s="76"/>
      <c r="P28" s="75"/>
      <c r="Q28" s="76">
        <v>1.2</v>
      </c>
      <c r="R28" s="76"/>
      <c r="S28" s="76"/>
      <c r="T28" s="76"/>
      <c r="U28" s="76"/>
      <c r="V28" s="76"/>
      <c r="W28" s="76"/>
      <c r="X28" s="76"/>
      <c r="Y28" s="75"/>
      <c r="Z28" s="75"/>
      <c r="AA28" s="75"/>
      <c r="AB28" s="77"/>
      <c r="AC28" s="77"/>
      <c r="AD28" s="76"/>
      <c r="AE28" s="78"/>
      <c r="AF28" s="78"/>
      <c r="AG28" s="79"/>
      <c r="AH28" s="80"/>
      <c r="AI28" s="80"/>
      <c r="AJ28" s="76"/>
      <c r="AK28" s="75"/>
    </row>
    <row r="29" spans="1:37" s="81" customFormat="1" ht="22.5">
      <c r="A29" s="67" t="s">
        <v>211</v>
      </c>
      <c r="B29" s="87" t="s">
        <v>317</v>
      </c>
      <c r="C29" s="69" t="s">
        <v>318</v>
      </c>
      <c r="D29" s="69" t="s">
        <v>319</v>
      </c>
      <c r="E29" s="69" t="s">
        <v>320</v>
      </c>
      <c r="F29" s="70">
        <v>0</v>
      </c>
      <c r="G29" s="89">
        <v>27.5</v>
      </c>
      <c r="H29" s="89"/>
      <c r="I29" s="89">
        <v>27.5</v>
      </c>
      <c r="J29" s="89"/>
      <c r="K29" s="74"/>
      <c r="L29" s="74"/>
      <c r="M29" s="76"/>
      <c r="N29" s="76"/>
      <c r="O29" s="76"/>
      <c r="P29" s="75"/>
      <c r="Q29" s="76">
        <v>2.75</v>
      </c>
      <c r="R29" s="76"/>
      <c r="S29" s="76"/>
      <c r="T29" s="76"/>
      <c r="U29" s="76"/>
      <c r="V29" s="76"/>
      <c r="W29" s="76"/>
      <c r="X29" s="76"/>
      <c r="Y29" s="75"/>
      <c r="Z29" s="75"/>
      <c r="AA29" s="75"/>
      <c r="AB29" s="77"/>
      <c r="AC29" s="77"/>
      <c r="AD29" s="76"/>
      <c r="AE29" s="78"/>
      <c r="AF29" s="78"/>
      <c r="AG29" s="79"/>
      <c r="AH29" s="80"/>
      <c r="AI29" s="80"/>
      <c r="AJ29" s="76"/>
      <c r="AK29" s="75"/>
    </row>
    <row r="30" spans="1:37" s="81" customFormat="1" ht="22.5">
      <c r="A30" s="67" t="s">
        <v>149</v>
      </c>
      <c r="B30" s="87" t="s">
        <v>321</v>
      </c>
      <c r="C30" s="69" t="s">
        <v>322</v>
      </c>
      <c r="D30" s="96" t="s">
        <v>323</v>
      </c>
      <c r="E30" s="96" t="s">
        <v>324</v>
      </c>
      <c r="F30" s="70">
        <v>20</v>
      </c>
      <c r="G30" s="71">
        <v>20.86</v>
      </c>
      <c r="H30" s="89">
        <v>9</v>
      </c>
      <c r="I30" s="89">
        <v>11.86</v>
      </c>
      <c r="J30" s="97"/>
      <c r="K30" s="74"/>
      <c r="L30" s="74"/>
      <c r="M30" s="76"/>
      <c r="N30" s="76"/>
      <c r="O30" s="76"/>
      <c r="P30" s="75"/>
      <c r="Q30" s="76">
        <v>0.59</v>
      </c>
      <c r="R30" s="76"/>
      <c r="S30" s="76"/>
      <c r="T30" s="76"/>
      <c r="U30" s="76"/>
      <c r="V30" s="76"/>
      <c r="W30" s="76"/>
      <c r="X30" s="76"/>
      <c r="Y30" s="75"/>
      <c r="Z30" s="75"/>
      <c r="AA30" s="75"/>
      <c r="AB30" s="77"/>
      <c r="AC30" s="77"/>
      <c r="AD30" s="76"/>
      <c r="AE30" s="78"/>
      <c r="AF30" s="78"/>
      <c r="AG30" s="79"/>
      <c r="AH30" s="80"/>
      <c r="AI30" s="80"/>
      <c r="AJ30" s="76"/>
      <c r="AK30" s="75"/>
    </row>
    <row r="31" spans="1:37" s="81" customFormat="1" ht="22.5">
      <c r="A31" s="67" t="s">
        <v>88</v>
      </c>
      <c r="B31" s="87" t="s">
        <v>325</v>
      </c>
      <c r="C31" s="69" t="s">
        <v>259</v>
      </c>
      <c r="D31" s="69" t="s">
        <v>256</v>
      </c>
      <c r="E31" s="69" t="s">
        <v>326</v>
      </c>
      <c r="F31" s="70">
        <v>37</v>
      </c>
      <c r="G31" s="71">
        <v>21.5</v>
      </c>
      <c r="H31" s="89"/>
      <c r="I31" s="89">
        <v>21.5</v>
      </c>
      <c r="J31" s="89"/>
      <c r="K31" s="74"/>
      <c r="L31" s="74"/>
      <c r="M31" s="76"/>
      <c r="N31" s="76"/>
      <c r="O31" s="76"/>
      <c r="P31" s="75"/>
      <c r="Q31" s="76">
        <v>2</v>
      </c>
      <c r="R31" s="76"/>
      <c r="S31" s="76"/>
      <c r="T31" s="76"/>
      <c r="U31" s="76"/>
      <c r="V31" s="76"/>
      <c r="W31" s="76"/>
      <c r="X31" s="76"/>
      <c r="Y31" s="75"/>
      <c r="Z31" s="75"/>
      <c r="AA31" s="75"/>
      <c r="AB31" s="77"/>
      <c r="AC31" s="77"/>
      <c r="AD31" s="76"/>
      <c r="AE31" s="78"/>
      <c r="AF31" s="78"/>
      <c r="AG31" s="79"/>
      <c r="AH31" s="80"/>
      <c r="AI31" s="80"/>
      <c r="AJ31" s="76"/>
      <c r="AK31" s="75"/>
    </row>
    <row r="32" spans="1:37" s="81" customFormat="1" ht="22.5">
      <c r="A32" s="67" t="s">
        <v>38</v>
      </c>
      <c r="B32" s="87" t="s">
        <v>327</v>
      </c>
      <c r="C32" s="69" t="s">
        <v>328</v>
      </c>
      <c r="D32" s="69" t="s">
        <v>276</v>
      </c>
      <c r="E32" s="69" t="s">
        <v>329</v>
      </c>
      <c r="F32" s="70">
        <v>18</v>
      </c>
      <c r="G32" s="71">
        <v>9</v>
      </c>
      <c r="H32" s="89">
        <v>9</v>
      </c>
      <c r="I32" s="89"/>
      <c r="J32" s="89"/>
      <c r="K32" s="74"/>
      <c r="L32" s="74"/>
      <c r="M32" s="76"/>
      <c r="N32" s="76"/>
      <c r="O32" s="76"/>
      <c r="P32" s="75"/>
      <c r="Q32" s="76"/>
      <c r="R32" s="76"/>
      <c r="S32" s="76"/>
      <c r="T32" s="76"/>
      <c r="U32" s="76"/>
      <c r="V32" s="76"/>
      <c r="W32" s="76"/>
      <c r="X32" s="76"/>
      <c r="Y32" s="75"/>
      <c r="Z32" s="75"/>
      <c r="AA32" s="75"/>
      <c r="AB32" s="77"/>
      <c r="AC32" s="77"/>
      <c r="AD32" s="76"/>
      <c r="AE32" s="78"/>
      <c r="AF32" s="78"/>
      <c r="AG32" s="79"/>
      <c r="AH32" s="80"/>
      <c r="AI32" s="80"/>
      <c r="AJ32" s="76"/>
      <c r="AK32" s="75"/>
    </row>
    <row r="33" spans="1:37" s="81" customFormat="1" ht="22.5">
      <c r="A33" s="67" t="s">
        <v>209</v>
      </c>
      <c r="B33" s="68" t="s">
        <v>330</v>
      </c>
      <c r="C33" s="69" t="s">
        <v>263</v>
      </c>
      <c r="D33" s="69" t="s">
        <v>260</v>
      </c>
      <c r="E33" s="69" t="s">
        <v>331</v>
      </c>
      <c r="F33" s="70">
        <v>13</v>
      </c>
      <c r="G33" s="83">
        <v>40</v>
      </c>
      <c r="H33" s="83">
        <v>40</v>
      </c>
      <c r="I33" s="98"/>
      <c r="J33" s="98"/>
      <c r="K33" s="74"/>
      <c r="L33" s="74"/>
      <c r="M33" s="76"/>
      <c r="N33" s="76"/>
      <c r="O33" s="76"/>
      <c r="P33" s="75"/>
      <c r="Q33" s="76">
        <v>5.1</v>
      </c>
      <c r="R33" s="76"/>
      <c r="S33" s="76"/>
      <c r="T33" s="76"/>
      <c r="U33" s="76"/>
      <c r="V33" s="76"/>
      <c r="W33" s="76"/>
      <c r="X33" s="76"/>
      <c r="Y33" s="75"/>
      <c r="Z33" s="75"/>
      <c r="AA33" s="75"/>
      <c r="AB33" s="77"/>
      <c r="AC33" s="77"/>
      <c r="AD33" s="76"/>
      <c r="AE33" s="78"/>
      <c r="AF33" s="78"/>
      <c r="AG33" s="79"/>
      <c r="AH33" s="80"/>
      <c r="AI33" s="80"/>
      <c r="AJ33" s="76"/>
      <c r="AK33" s="75"/>
    </row>
    <row r="34" spans="1:37" s="81" customFormat="1" ht="22.5">
      <c r="A34" s="67" t="s">
        <v>148</v>
      </c>
      <c r="B34" s="68" t="s">
        <v>332</v>
      </c>
      <c r="C34" s="69" t="s">
        <v>263</v>
      </c>
      <c r="D34" s="69" t="s">
        <v>260</v>
      </c>
      <c r="E34" s="69" t="s">
        <v>333</v>
      </c>
      <c r="F34" s="70">
        <v>22</v>
      </c>
      <c r="G34" s="89">
        <v>18</v>
      </c>
      <c r="H34" s="89">
        <v>18</v>
      </c>
      <c r="I34" s="98"/>
      <c r="J34" s="98"/>
      <c r="K34" s="74"/>
      <c r="L34" s="74"/>
      <c r="M34" s="76"/>
      <c r="N34" s="76"/>
      <c r="O34" s="76"/>
      <c r="P34" s="75"/>
      <c r="Q34" s="76">
        <v>2.55</v>
      </c>
      <c r="R34" s="76"/>
      <c r="S34" s="76"/>
      <c r="T34" s="76"/>
      <c r="U34" s="76"/>
      <c r="V34" s="76"/>
      <c r="W34" s="76"/>
      <c r="X34" s="76"/>
      <c r="Y34" s="75"/>
      <c r="Z34" s="75"/>
      <c r="AA34" s="75"/>
      <c r="AB34" s="77"/>
      <c r="AC34" s="77"/>
      <c r="AD34" s="76"/>
      <c r="AE34" s="78"/>
      <c r="AF34" s="78"/>
      <c r="AG34" s="79"/>
      <c r="AH34" s="80"/>
      <c r="AI34" s="80"/>
      <c r="AJ34" s="76"/>
      <c r="AK34" s="75"/>
    </row>
    <row r="35" spans="1:37" s="81" customFormat="1" ht="22.5">
      <c r="A35" s="67" t="s">
        <v>87</v>
      </c>
      <c r="B35" s="68" t="s">
        <v>334</v>
      </c>
      <c r="C35" s="69" t="s">
        <v>282</v>
      </c>
      <c r="D35" s="69" t="s">
        <v>335</v>
      </c>
      <c r="E35" s="69" t="s">
        <v>336</v>
      </c>
      <c r="F35" s="70">
        <v>24</v>
      </c>
      <c r="G35" s="71">
        <v>11</v>
      </c>
      <c r="H35" s="86"/>
      <c r="I35" s="86">
        <v>11</v>
      </c>
      <c r="J35" s="86"/>
      <c r="K35" s="74"/>
      <c r="L35" s="74"/>
      <c r="M35" s="76"/>
      <c r="N35" s="76"/>
      <c r="O35" s="76"/>
      <c r="P35" s="75"/>
      <c r="Q35" s="76"/>
      <c r="R35" s="76"/>
      <c r="S35" s="76"/>
      <c r="T35" s="76"/>
      <c r="U35" s="76"/>
      <c r="V35" s="76"/>
      <c r="W35" s="76"/>
      <c r="X35" s="76"/>
      <c r="Y35" s="75"/>
      <c r="Z35" s="75"/>
      <c r="AA35" s="75"/>
      <c r="AB35" s="77"/>
      <c r="AC35" s="77"/>
      <c r="AD35" s="76"/>
      <c r="AE35" s="78"/>
      <c r="AF35" s="78"/>
      <c r="AG35" s="79"/>
      <c r="AH35" s="80"/>
      <c r="AI35" s="80"/>
      <c r="AJ35" s="76"/>
      <c r="AK35" s="75"/>
    </row>
    <row r="36" spans="1:37" s="81" customFormat="1" ht="22.5">
      <c r="A36" s="67" t="s">
        <v>222</v>
      </c>
      <c r="B36" s="68" t="s">
        <v>337</v>
      </c>
      <c r="C36" s="69" t="s">
        <v>338</v>
      </c>
      <c r="D36" s="99" t="s">
        <v>256</v>
      </c>
      <c r="E36" s="99" t="s">
        <v>339</v>
      </c>
      <c r="F36" s="70">
        <v>27</v>
      </c>
      <c r="G36" s="71">
        <v>29</v>
      </c>
      <c r="H36" s="86">
        <v>10</v>
      </c>
      <c r="I36" s="86">
        <v>19</v>
      </c>
      <c r="J36" s="86"/>
      <c r="K36" s="74"/>
      <c r="L36" s="74"/>
      <c r="M36" s="76"/>
      <c r="N36" s="76"/>
      <c r="O36" s="76"/>
      <c r="P36" s="75"/>
      <c r="Q36" s="76">
        <v>1.4</v>
      </c>
      <c r="R36" s="76"/>
      <c r="S36" s="76"/>
      <c r="T36" s="76"/>
      <c r="U36" s="76"/>
      <c r="V36" s="76"/>
      <c r="W36" s="76"/>
      <c r="X36" s="76"/>
      <c r="Y36" s="75"/>
      <c r="Z36" s="75"/>
      <c r="AA36" s="75"/>
      <c r="AB36" s="77"/>
      <c r="AC36" s="77"/>
      <c r="AD36" s="76"/>
      <c r="AE36" s="78"/>
      <c r="AF36" s="78"/>
      <c r="AG36" s="79"/>
      <c r="AH36" s="80"/>
      <c r="AI36" s="80"/>
      <c r="AJ36" s="76"/>
      <c r="AK36" s="75"/>
    </row>
    <row r="37" spans="1:37" s="81" customFormat="1" ht="22.5">
      <c r="A37" s="67" t="s">
        <v>49</v>
      </c>
      <c r="B37" s="68" t="s">
        <v>340</v>
      </c>
      <c r="C37" s="69" t="s">
        <v>341</v>
      </c>
      <c r="D37" s="69" t="s">
        <v>256</v>
      </c>
      <c r="E37" s="69" t="s">
        <v>342</v>
      </c>
      <c r="F37" s="70">
        <v>18</v>
      </c>
      <c r="G37" s="71">
        <v>28.5</v>
      </c>
      <c r="H37" s="86"/>
      <c r="I37" s="86">
        <v>25</v>
      </c>
      <c r="J37" s="86">
        <v>3.5</v>
      </c>
      <c r="K37" s="74"/>
      <c r="L37" s="74"/>
      <c r="M37" s="76"/>
      <c r="N37" s="76"/>
      <c r="O37" s="76"/>
      <c r="P37" s="75"/>
      <c r="Q37" s="76">
        <v>1.35</v>
      </c>
      <c r="R37" s="76"/>
      <c r="S37" s="76"/>
      <c r="T37" s="76"/>
      <c r="U37" s="76"/>
      <c r="V37" s="76"/>
      <c r="W37" s="76"/>
      <c r="X37" s="76"/>
      <c r="Y37" s="75"/>
      <c r="Z37" s="75"/>
      <c r="AA37" s="75"/>
      <c r="AB37" s="77"/>
      <c r="AC37" s="77"/>
      <c r="AD37" s="76"/>
      <c r="AE37" s="78"/>
      <c r="AF37" s="78"/>
      <c r="AG37" s="79"/>
      <c r="AH37" s="80"/>
      <c r="AI37" s="80"/>
      <c r="AJ37" s="76"/>
      <c r="AK37" s="75"/>
    </row>
    <row r="38" spans="1:37" s="81" customFormat="1" ht="22.5">
      <c r="A38" s="67" t="s">
        <v>99</v>
      </c>
      <c r="B38" s="68" t="s">
        <v>343</v>
      </c>
      <c r="C38" s="69" t="s">
        <v>344</v>
      </c>
      <c r="D38" s="69" t="s">
        <v>345</v>
      </c>
      <c r="E38" s="69" t="s">
        <v>346</v>
      </c>
      <c r="F38" s="70">
        <v>23</v>
      </c>
      <c r="G38" s="71">
        <v>33.5</v>
      </c>
      <c r="H38" s="86">
        <v>10.5</v>
      </c>
      <c r="I38" s="86">
        <v>23</v>
      </c>
      <c r="J38" s="86"/>
      <c r="K38" s="74"/>
      <c r="L38" s="74"/>
      <c r="M38" s="76"/>
      <c r="N38" s="76"/>
      <c r="O38" s="76"/>
      <c r="P38" s="75"/>
      <c r="Q38" s="76">
        <v>1.1</v>
      </c>
      <c r="R38" s="76"/>
      <c r="S38" s="76"/>
      <c r="T38" s="76"/>
      <c r="U38" s="76"/>
      <c r="V38" s="76"/>
      <c r="W38" s="76"/>
      <c r="X38" s="76"/>
      <c r="Y38" s="75"/>
      <c r="Z38" s="75"/>
      <c r="AA38" s="75"/>
      <c r="AB38" s="77"/>
      <c r="AC38" s="77"/>
      <c r="AD38" s="76"/>
      <c r="AE38" s="78"/>
      <c r="AF38" s="78"/>
      <c r="AG38" s="79"/>
      <c r="AH38" s="80"/>
      <c r="AI38" s="80"/>
      <c r="AJ38" s="76"/>
      <c r="AK38" s="75"/>
    </row>
    <row r="39" spans="1:37" s="81" customFormat="1" ht="19.5" customHeight="1">
      <c r="A39" s="67" t="s">
        <v>157</v>
      </c>
      <c r="B39" s="68" t="s">
        <v>347</v>
      </c>
      <c r="C39" s="70" t="s">
        <v>348</v>
      </c>
      <c r="D39" s="69" t="s">
        <v>349</v>
      </c>
      <c r="E39" s="100" t="s">
        <v>350</v>
      </c>
      <c r="F39" s="70">
        <v>30</v>
      </c>
      <c r="G39" s="71">
        <v>14.5</v>
      </c>
      <c r="H39" s="86"/>
      <c r="I39" s="86">
        <v>14</v>
      </c>
      <c r="J39" s="86">
        <v>0.5</v>
      </c>
      <c r="K39" s="74"/>
      <c r="L39" s="74"/>
      <c r="M39" s="76"/>
      <c r="N39" s="76"/>
      <c r="O39" s="76"/>
      <c r="P39" s="75"/>
      <c r="Q39" s="76">
        <v>0.7</v>
      </c>
      <c r="R39" s="76"/>
      <c r="S39" s="76"/>
      <c r="T39" s="76"/>
      <c r="U39" s="76"/>
      <c r="V39" s="76"/>
      <c r="W39" s="76"/>
      <c r="X39" s="76"/>
      <c r="Y39" s="75"/>
      <c r="Z39" s="75"/>
      <c r="AA39" s="75"/>
      <c r="AB39" s="77"/>
      <c r="AC39" s="77"/>
      <c r="AD39" s="76"/>
      <c r="AE39" s="78"/>
      <c r="AF39" s="78"/>
      <c r="AG39" s="79"/>
      <c r="AH39" s="80"/>
      <c r="AI39" s="80"/>
      <c r="AJ39" s="76"/>
      <c r="AK39" s="75"/>
    </row>
    <row r="40" spans="1:37" s="81" customFormat="1" ht="22.5">
      <c r="A40" s="67" t="s">
        <v>227</v>
      </c>
      <c r="B40" s="68" t="s">
        <v>351</v>
      </c>
      <c r="C40" s="69" t="s">
        <v>352</v>
      </c>
      <c r="D40" s="69" t="s">
        <v>353</v>
      </c>
      <c r="E40" s="69" t="s">
        <v>354</v>
      </c>
      <c r="F40" s="70">
        <v>32</v>
      </c>
      <c r="G40" s="71">
        <v>27</v>
      </c>
      <c r="H40" s="86">
        <v>9</v>
      </c>
      <c r="I40" s="86">
        <v>12</v>
      </c>
      <c r="J40" s="86">
        <v>6</v>
      </c>
      <c r="K40" s="74"/>
      <c r="L40" s="74"/>
      <c r="M40" s="76"/>
      <c r="N40" s="76"/>
      <c r="O40" s="76"/>
      <c r="P40" s="75"/>
      <c r="Q40" s="76"/>
      <c r="R40" s="76"/>
      <c r="S40" s="76"/>
      <c r="T40" s="76"/>
      <c r="U40" s="76"/>
      <c r="V40" s="76"/>
      <c r="W40" s="76"/>
      <c r="X40" s="76"/>
      <c r="Y40" s="75"/>
      <c r="Z40" s="75"/>
      <c r="AA40" s="75"/>
      <c r="AB40" s="77"/>
      <c r="AC40" s="77"/>
      <c r="AD40" s="76"/>
      <c r="AE40" s="78"/>
      <c r="AF40" s="78"/>
      <c r="AG40" s="79"/>
      <c r="AH40" s="80"/>
      <c r="AI40" s="80"/>
      <c r="AJ40" s="76"/>
      <c r="AK40" s="75"/>
    </row>
    <row r="41" spans="1:37" s="81" customFormat="1" ht="22.5">
      <c r="A41" s="67" t="s">
        <v>47</v>
      </c>
      <c r="B41" s="84" t="s">
        <v>355</v>
      </c>
      <c r="C41" s="69" t="s">
        <v>269</v>
      </c>
      <c r="D41" s="69" t="s">
        <v>356</v>
      </c>
      <c r="E41" s="69" t="s">
        <v>357</v>
      </c>
      <c r="F41" s="70">
        <v>23</v>
      </c>
      <c r="G41" s="71">
        <v>26.5</v>
      </c>
      <c r="H41" s="86"/>
      <c r="I41" s="86">
        <v>26.5</v>
      </c>
      <c r="J41" s="86"/>
      <c r="K41" s="74"/>
      <c r="L41" s="74"/>
      <c r="M41" s="76"/>
      <c r="N41" s="76"/>
      <c r="O41" s="76"/>
      <c r="P41" s="75"/>
      <c r="Q41" s="76">
        <v>3.9</v>
      </c>
      <c r="R41" s="76"/>
      <c r="S41" s="76"/>
      <c r="T41" s="76"/>
      <c r="U41" s="76"/>
      <c r="V41" s="76"/>
      <c r="W41" s="76"/>
      <c r="X41" s="76"/>
      <c r="Y41" s="75"/>
      <c r="Z41" s="75"/>
      <c r="AA41" s="75"/>
      <c r="AB41" s="77"/>
      <c r="AC41" s="77"/>
      <c r="AD41" s="76"/>
      <c r="AE41" s="78"/>
      <c r="AF41" s="78"/>
      <c r="AG41" s="79"/>
      <c r="AH41" s="80"/>
      <c r="AI41" s="80"/>
      <c r="AJ41" s="76"/>
      <c r="AK41" s="75"/>
    </row>
    <row r="42" spans="1:37" s="81" customFormat="1" ht="22.5">
      <c r="A42" s="67" t="s">
        <v>97</v>
      </c>
      <c r="B42" s="68" t="s">
        <v>358</v>
      </c>
      <c r="C42" s="69" t="s">
        <v>338</v>
      </c>
      <c r="D42" s="69" t="s">
        <v>256</v>
      </c>
      <c r="E42" s="69" t="s">
        <v>359</v>
      </c>
      <c r="F42" s="70">
        <v>31</v>
      </c>
      <c r="G42" s="71">
        <v>28</v>
      </c>
      <c r="H42" s="86"/>
      <c r="I42" s="86">
        <v>19</v>
      </c>
      <c r="J42" s="86">
        <v>9</v>
      </c>
      <c r="K42" s="74"/>
      <c r="L42" s="74"/>
      <c r="M42" s="76"/>
      <c r="N42" s="76"/>
      <c r="O42" s="76"/>
      <c r="P42" s="75"/>
      <c r="Q42" s="76">
        <v>1.35</v>
      </c>
      <c r="R42" s="76"/>
      <c r="S42" s="76"/>
      <c r="T42" s="76"/>
      <c r="U42" s="76"/>
      <c r="V42" s="76"/>
      <c r="W42" s="76"/>
      <c r="X42" s="76"/>
      <c r="Y42" s="75"/>
      <c r="Z42" s="75"/>
      <c r="AA42" s="75"/>
      <c r="AB42" s="77"/>
      <c r="AC42" s="77"/>
      <c r="AD42" s="76"/>
      <c r="AE42" s="78"/>
      <c r="AF42" s="78"/>
      <c r="AG42" s="79"/>
      <c r="AH42" s="80"/>
      <c r="AI42" s="80"/>
      <c r="AJ42" s="76"/>
      <c r="AK42" s="76"/>
    </row>
    <row r="43" spans="1:37" s="81" customFormat="1" ht="22.5">
      <c r="A43" s="67" t="s">
        <v>158</v>
      </c>
      <c r="B43" s="68" t="s">
        <v>360</v>
      </c>
      <c r="C43" s="69" t="s">
        <v>263</v>
      </c>
      <c r="D43" s="69" t="s">
        <v>260</v>
      </c>
      <c r="E43" s="69" t="s">
        <v>361</v>
      </c>
      <c r="F43" s="70">
        <v>23</v>
      </c>
      <c r="G43" s="71">
        <v>18</v>
      </c>
      <c r="H43" s="86">
        <v>18</v>
      </c>
      <c r="I43" s="86"/>
      <c r="J43" s="86"/>
      <c r="K43" s="74"/>
      <c r="L43" s="74"/>
      <c r="M43" s="76"/>
      <c r="N43" s="76"/>
      <c r="O43" s="76"/>
      <c r="P43" s="75"/>
      <c r="Q43" s="76">
        <v>2.4</v>
      </c>
      <c r="R43" s="76"/>
      <c r="S43" s="76"/>
      <c r="T43" s="76"/>
      <c r="U43" s="76"/>
      <c r="V43" s="76"/>
      <c r="W43" s="76"/>
      <c r="X43" s="76"/>
      <c r="Y43" s="75"/>
      <c r="Z43" s="75"/>
      <c r="AA43" s="75"/>
      <c r="AB43" s="77"/>
      <c r="AC43" s="77"/>
      <c r="AD43" s="76"/>
      <c r="AE43" s="78"/>
      <c r="AF43" s="78"/>
      <c r="AG43" s="79"/>
      <c r="AH43" s="80"/>
      <c r="AI43" s="80"/>
      <c r="AJ43" s="76"/>
      <c r="AK43" s="76"/>
    </row>
    <row r="44" spans="1:37" s="81" customFormat="1" ht="22.5">
      <c r="A44" s="67" t="s">
        <v>226</v>
      </c>
      <c r="B44" s="68" t="s">
        <v>362</v>
      </c>
      <c r="C44" s="69" t="s">
        <v>363</v>
      </c>
      <c r="D44" s="99" t="s">
        <v>256</v>
      </c>
      <c r="E44" s="99" t="s">
        <v>364</v>
      </c>
      <c r="F44" s="70">
        <v>17</v>
      </c>
      <c r="G44" s="71">
        <v>22</v>
      </c>
      <c r="H44" s="86"/>
      <c r="I44" s="86">
        <v>22</v>
      </c>
      <c r="J44" s="86"/>
      <c r="K44" s="74"/>
      <c r="L44" s="74"/>
      <c r="M44" s="76"/>
      <c r="N44" s="76"/>
      <c r="O44" s="76"/>
      <c r="P44" s="75"/>
      <c r="Q44" s="76">
        <v>1.1</v>
      </c>
      <c r="R44" s="76"/>
      <c r="S44" s="76"/>
      <c r="T44" s="76"/>
      <c r="U44" s="76"/>
      <c r="V44" s="76"/>
      <c r="W44" s="76"/>
      <c r="X44" s="76"/>
      <c r="Y44" s="75"/>
      <c r="Z44" s="75"/>
      <c r="AA44" s="75"/>
      <c r="AB44" s="77"/>
      <c r="AC44" s="77"/>
      <c r="AD44" s="76"/>
      <c r="AE44" s="78"/>
      <c r="AF44" s="78"/>
      <c r="AG44" s="79"/>
      <c r="AH44" s="80"/>
      <c r="AI44" s="80"/>
      <c r="AJ44" s="76"/>
      <c r="AK44" s="76"/>
    </row>
    <row r="45" spans="1:37" s="81" customFormat="1" ht="22.5">
      <c r="A45" s="67" t="s">
        <v>46</v>
      </c>
      <c r="B45" s="68" t="s">
        <v>365</v>
      </c>
      <c r="C45" s="69" t="s">
        <v>297</v>
      </c>
      <c r="D45" s="69" t="s">
        <v>256</v>
      </c>
      <c r="E45" s="69" t="s">
        <v>366</v>
      </c>
      <c r="F45" s="70">
        <v>31</v>
      </c>
      <c r="G45" s="71">
        <v>10</v>
      </c>
      <c r="H45" s="86"/>
      <c r="I45" s="86">
        <v>10</v>
      </c>
      <c r="J45" s="86"/>
      <c r="K45" s="74"/>
      <c r="L45" s="74"/>
      <c r="M45" s="76"/>
      <c r="N45" s="76"/>
      <c r="O45" s="76"/>
      <c r="P45" s="75"/>
      <c r="Q45" s="76">
        <v>1.5</v>
      </c>
      <c r="R45" s="76"/>
      <c r="S45" s="76"/>
      <c r="T45" s="76"/>
      <c r="U45" s="76"/>
      <c r="V45" s="76"/>
      <c r="W45" s="76"/>
      <c r="X45" s="76"/>
      <c r="Y45" s="75"/>
      <c r="Z45" s="75"/>
      <c r="AA45" s="75"/>
      <c r="AB45" s="77"/>
      <c r="AC45" s="77"/>
      <c r="AD45" s="76"/>
      <c r="AE45" s="78"/>
      <c r="AF45" s="78"/>
      <c r="AG45" s="79"/>
      <c r="AH45" s="80"/>
      <c r="AI45" s="80"/>
      <c r="AJ45" s="76"/>
      <c r="AK45" s="76"/>
    </row>
    <row r="46" spans="1:37" s="81" customFormat="1" ht="19.5" customHeight="1">
      <c r="A46" s="67" t="s">
        <v>58</v>
      </c>
      <c r="B46" s="87" t="s">
        <v>367</v>
      </c>
      <c r="C46" s="69" t="s">
        <v>368</v>
      </c>
      <c r="D46" s="69" t="s">
        <v>276</v>
      </c>
      <c r="E46" s="69" t="s">
        <v>369</v>
      </c>
      <c r="F46" s="70">
        <v>20</v>
      </c>
      <c r="G46" s="71">
        <v>23.22</v>
      </c>
      <c r="H46" s="86">
        <v>1</v>
      </c>
      <c r="I46" s="86">
        <v>13.5</v>
      </c>
      <c r="J46" s="86">
        <v>8.72</v>
      </c>
      <c r="K46" s="74"/>
      <c r="L46" s="74"/>
      <c r="M46" s="76"/>
      <c r="N46" s="76"/>
      <c r="O46" s="76"/>
      <c r="P46" s="75"/>
      <c r="Q46" s="76">
        <v>0.94</v>
      </c>
      <c r="R46" s="76"/>
      <c r="S46" s="76"/>
      <c r="T46" s="76"/>
      <c r="U46" s="76"/>
      <c r="V46" s="76"/>
      <c r="W46" s="76"/>
      <c r="X46" s="76"/>
      <c r="Y46" s="75"/>
      <c r="Z46" s="75"/>
      <c r="AA46" s="75"/>
      <c r="AB46" s="77"/>
      <c r="AC46" s="77"/>
      <c r="AD46" s="76"/>
      <c r="AE46" s="78"/>
      <c r="AF46" s="78"/>
      <c r="AG46" s="79"/>
      <c r="AH46" s="80"/>
      <c r="AI46" s="80"/>
      <c r="AJ46" s="76"/>
      <c r="AK46" s="76"/>
    </row>
    <row r="47" spans="1:37" s="81" customFormat="1" ht="22.5">
      <c r="A47" s="67" t="s">
        <v>108</v>
      </c>
      <c r="B47" s="68" t="s">
        <v>370</v>
      </c>
      <c r="C47" s="69" t="s">
        <v>352</v>
      </c>
      <c r="D47" s="69" t="s">
        <v>260</v>
      </c>
      <c r="E47" s="69" t="s">
        <v>371</v>
      </c>
      <c r="F47" s="70">
        <v>9</v>
      </c>
      <c r="G47" s="71">
        <v>38</v>
      </c>
      <c r="H47" s="86">
        <v>22</v>
      </c>
      <c r="I47" s="86">
        <v>16</v>
      </c>
      <c r="J47" s="86"/>
      <c r="K47" s="74"/>
      <c r="L47" s="74"/>
      <c r="M47" s="76"/>
      <c r="N47" s="76"/>
      <c r="O47" s="76"/>
      <c r="P47" s="75"/>
      <c r="Q47" s="76"/>
      <c r="R47" s="76"/>
      <c r="S47" s="76"/>
      <c r="T47" s="76"/>
      <c r="U47" s="76"/>
      <c r="V47" s="76"/>
      <c r="W47" s="76"/>
      <c r="X47" s="76"/>
      <c r="Y47" s="75"/>
      <c r="Z47" s="75"/>
      <c r="AA47" s="75"/>
      <c r="AB47" s="77"/>
      <c r="AC47" s="77"/>
      <c r="AD47" s="76"/>
      <c r="AE47" s="78"/>
      <c r="AF47" s="78"/>
      <c r="AG47" s="79"/>
      <c r="AH47" s="80"/>
      <c r="AI47" s="80"/>
      <c r="AJ47" s="76"/>
      <c r="AK47" s="76"/>
    </row>
    <row r="48" spans="1:37" s="81" customFormat="1" ht="22.5">
      <c r="A48" s="67" t="s">
        <v>168</v>
      </c>
      <c r="B48" s="68" t="s">
        <v>372</v>
      </c>
      <c r="C48" s="69" t="s">
        <v>352</v>
      </c>
      <c r="D48" s="69" t="s">
        <v>256</v>
      </c>
      <c r="E48" s="69" t="s">
        <v>373</v>
      </c>
      <c r="F48" s="70">
        <v>26</v>
      </c>
      <c r="G48" s="71">
        <v>44</v>
      </c>
      <c r="H48" s="86">
        <v>22</v>
      </c>
      <c r="I48" s="86">
        <v>19</v>
      </c>
      <c r="J48" s="86">
        <v>3</v>
      </c>
      <c r="K48" s="74"/>
      <c r="L48" s="74"/>
      <c r="M48" s="76"/>
      <c r="N48" s="76"/>
      <c r="O48" s="76"/>
      <c r="P48" s="75"/>
      <c r="Q48" s="76"/>
      <c r="R48" s="76"/>
      <c r="S48" s="76"/>
      <c r="T48" s="76"/>
      <c r="U48" s="76"/>
      <c r="V48" s="76"/>
      <c r="W48" s="76"/>
      <c r="X48" s="76"/>
      <c r="Y48" s="75"/>
      <c r="Z48" s="75"/>
      <c r="AA48" s="75"/>
      <c r="AB48" s="77"/>
      <c r="AC48" s="77"/>
      <c r="AD48" s="76"/>
      <c r="AE48" s="78"/>
      <c r="AF48" s="78"/>
      <c r="AG48" s="79"/>
      <c r="AH48" s="80"/>
      <c r="AI48" s="80"/>
      <c r="AJ48" s="76"/>
      <c r="AK48" s="76"/>
    </row>
    <row r="49" spans="1:37" s="81" customFormat="1" ht="22.5">
      <c r="A49" s="67" t="s">
        <v>3</v>
      </c>
      <c r="B49" s="68" t="s">
        <v>374</v>
      </c>
      <c r="C49" s="69" t="s">
        <v>375</v>
      </c>
      <c r="D49" s="69" t="s">
        <v>376</v>
      </c>
      <c r="E49" s="69" t="s">
        <v>377</v>
      </c>
      <c r="F49" s="70">
        <v>33</v>
      </c>
      <c r="G49" s="71">
        <v>18</v>
      </c>
      <c r="H49" s="86">
        <v>18</v>
      </c>
      <c r="I49" s="86"/>
      <c r="J49" s="86"/>
      <c r="K49" s="74"/>
      <c r="L49" s="74"/>
      <c r="M49" s="76"/>
      <c r="N49" s="76"/>
      <c r="O49" s="76"/>
      <c r="P49" s="75"/>
      <c r="Q49" s="76">
        <v>2.55</v>
      </c>
      <c r="R49" s="76"/>
      <c r="S49" s="76"/>
      <c r="T49" s="76"/>
      <c r="U49" s="76"/>
      <c r="V49" s="76"/>
      <c r="W49" s="76"/>
      <c r="X49" s="76"/>
      <c r="Y49" s="75"/>
      <c r="Z49" s="75"/>
      <c r="AA49" s="75"/>
      <c r="AB49" s="77"/>
      <c r="AC49" s="77"/>
      <c r="AD49" s="76"/>
      <c r="AE49" s="78"/>
      <c r="AF49" s="78"/>
      <c r="AG49" s="79"/>
      <c r="AH49" s="80"/>
      <c r="AI49" s="80"/>
      <c r="AJ49" s="76"/>
      <c r="AK49" s="76"/>
    </row>
    <row r="50" spans="1:37" s="81" customFormat="1" ht="22.5">
      <c r="A50" s="67" t="s">
        <v>55</v>
      </c>
      <c r="B50" s="68" t="s">
        <v>378</v>
      </c>
      <c r="C50" s="69" t="s">
        <v>263</v>
      </c>
      <c r="D50" s="69" t="s">
        <v>256</v>
      </c>
      <c r="E50" s="69" t="s">
        <v>379</v>
      </c>
      <c r="F50" s="70">
        <v>39</v>
      </c>
      <c r="G50" s="71">
        <v>42</v>
      </c>
      <c r="H50" s="86">
        <v>42</v>
      </c>
      <c r="I50" s="86"/>
      <c r="J50" s="86"/>
      <c r="K50" s="74"/>
      <c r="L50" s="74"/>
      <c r="M50" s="76"/>
      <c r="N50" s="76"/>
      <c r="O50" s="76"/>
      <c r="P50" s="75"/>
      <c r="Q50" s="76">
        <v>6.3</v>
      </c>
      <c r="R50" s="76"/>
      <c r="S50" s="76"/>
      <c r="T50" s="76"/>
      <c r="U50" s="76"/>
      <c r="V50" s="76"/>
      <c r="W50" s="76"/>
      <c r="X50" s="76"/>
      <c r="Y50" s="75"/>
      <c r="Z50" s="75"/>
      <c r="AA50" s="75"/>
      <c r="AB50" s="77"/>
      <c r="AC50" s="77"/>
      <c r="AD50" s="76"/>
      <c r="AE50" s="77"/>
      <c r="AF50" s="77"/>
      <c r="AG50" s="79"/>
      <c r="AH50" s="80"/>
      <c r="AI50" s="80"/>
      <c r="AJ50" s="76"/>
      <c r="AK50" s="76"/>
    </row>
    <row r="51" spans="1:37" s="81" customFormat="1" ht="22.5">
      <c r="A51" s="67" t="s">
        <v>111</v>
      </c>
      <c r="B51" s="68" t="s">
        <v>380</v>
      </c>
      <c r="C51" s="69" t="s">
        <v>275</v>
      </c>
      <c r="D51" s="69" t="s">
        <v>260</v>
      </c>
      <c r="E51" s="69" t="s">
        <v>381</v>
      </c>
      <c r="F51" s="70">
        <v>2</v>
      </c>
      <c r="G51" s="71">
        <v>27</v>
      </c>
      <c r="H51" s="86">
        <v>18</v>
      </c>
      <c r="I51" s="86">
        <v>9</v>
      </c>
      <c r="J51" s="86"/>
      <c r="K51" s="74"/>
      <c r="L51" s="74"/>
      <c r="M51" s="76"/>
      <c r="N51" s="76"/>
      <c r="O51" s="76"/>
      <c r="P51" s="75"/>
      <c r="Q51" s="76">
        <v>1.35</v>
      </c>
      <c r="R51" s="76"/>
      <c r="S51" s="76"/>
      <c r="T51" s="76"/>
      <c r="U51" s="76"/>
      <c r="V51" s="76"/>
      <c r="W51" s="76"/>
      <c r="X51" s="76"/>
      <c r="Y51" s="75"/>
      <c r="Z51" s="75"/>
      <c r="AA51" s="75"/>
      <c r="AB51" s="77"/>
      <c r="AC51" s="77"/>
      <c r="AD51" s="76"/>
      <c r="AE51" s="77"/>
      <c r="AF51" s="77"/>
      <c r="AG51" s="79"/>
      <c r="AH51" s="80"/>
      <c r="AI51" s="80"/>
      <c r="AJ51" s="76"/>
      <c r="AK51" s="76"/>
    </row>
    <row r="52" spans="1:37" s="81" customFormat="1" ht="22.5">
      <c r="A52" s="67" t="s">
        <v>171</v>
      </c>
      <c r="B52" s="68" t="s">
        <v>382</v>
      </c>
      <c r="C52" s="69" t="s">
        <v>269</v>
      </c>
      <c r="D52" s="69" t="s">
        <v>256</v>
      </c>
      <c r="E52" s="69" t="s">
        <v>383</v>
      </c>
      <c r="F52" s="70">
        <v>18</v>
      </c>
      <c r="G52" s="71">
        <v>27</v>
      </c>
      <c r="H52" s="86"/>
      <c r="I52" s="86">
        <v>27</v>
      </c>
      <c r="J52" s="86"/>
      <c r="K52" s="74"/>
      <c r="L52" s="74"/>
      <c r="M52" s="76"/>
      <c r="N52" s="76"/>
      <c r="O52" s="76"/>
      <c r="P52" s="75"/>
      <c r="Q52" s="76">
        <v>3.9</v>
      </c>
      <c r="R52" s="76"/>
      <c r="S52" s="76"/>
      <c r="T52" s="76"/>
      <c r="U52" s="76"/>
      <c r="V52" s="76"/>
      <c r="W52" s="76"/>
      <c r="X52" s="76"/>
      <c r="Y52" s="75"/>
      <c r="Z52" s="75"/>
      <c r="AA52" s="75"/>
      <c r="AB52" s="77"/>
      <c r="AC52" s="77"/>
      <c r="AD52" s="76"/>
      <c r="AE52" s="77"/>
      <c r="AF52" s="77"/>
      <c r="AG52" s="79"/>
      <c r="AH52" s="80"/>
      <c r="AI52" s="80"/>
      <c r="AJ52" s="76"/>
      <c r="AK52" s="76"/>
    </row>
    <row r="53" spans="1:37" s="81" customFormat="1" ht="22.5">
      <c r="A53" s="67" t="s">
        <v>2</v>
      </c>
      <c r="B53" s="68" t="s">
        <v>384</v>
      </c>
      <c r="C53" s="69" t="s">
        <v>263</v>
      </c>
      <c r="D53" s="69" t="s">
        <v>260</v>
      </c>
      <c r="E53" s="69" t="s">
        <v>385</v>
      </c>
      <c r="F53" s="70">
        <v>18</v>
      </c>
      <c r="G53" s="71">
        <v>20</v>
      </c>
      <c r="H53" s="89">
        <v>20</v>
      </c>
      <c r="I53" s="86"/>
      <c r="J53" s="86"/>
      <c r="K53" s="74"/>
      <c r="L53" s="74"/>
      <c r="M53" s="76"/>
      <c r="N53" s="76"/>
      <c r="O53" s="76"/>
      <c r="P53" s="75"/>
      <c r="Q53" s="76">
        <v>2.55</v>
      </c>
      <c r="R53" s="76"/>
      <c r="S53" s="76"/>
      <c r="T53" s="76"/>
      <c r="U53" s="76"/>
      <c r="V53" s="76"/>
      <c r="W53" s="76"/>
      <c r="X53" s="76"/>
      <c r="Y53" s="75"/>
      <c r="Z53" s="75"/>
      <c r="AA53" s="75"/>
      <c r="AB53" s="77"/>
      <c r="AC53" s="77"/>
      <c r="AD53" s="76"/>
      <c r="AE53" s="77"/>
      <c r="AF53" s="77"/>
      <c r="AG53" s="79"/>
      <c r="AH53" s="80"/>
      <c r="AI53" s="80"/>
      <c r="AJ53" s="76"/>
      <c r="AK53" s="76"/>
    </row>
    <row r="54" spans="1:37" s="81" customFormat="1" ht="23.25" thickBot="1">
      <c r="A54" s="67" t="s">
        <v>386</v>
      </c>
      <c r="B54" s="101" t="s">
        <v>387</v>
      </c>
      <c r="C54" s="69" t="s">
        <v>306</v>
      </c>
      <c r="D54" s="69" t="s">
        <v>276</v>
      </c>
      <c r="E54" s="69" t="s">
        <v>388</v>
      </c>
      <c r="F54" s="70">
        <v>22</v>
      </c>
      <c r="G54" s="102">
        <v>15</v>
      </c>
      <c r="H54" s="103"/>
      <c r="I54" s="103">
        <v>15</v>
      </c>
      <c r="J54" s="103"/>
      <c r="K54" s="74"/>
      <c r="L54" s="74"/>
      <c r="M54" s="76"/>
      <c r="N54" s="76"/>
      <c r="O54" s="76"/>
      <c r="P54" s="75"/>
      <c r="Q54" s="76">
        <v>0.75</v>
      </c>
      <c r="R54" s="76"/>
      <c r="S54" s="76"/>
      <c r="T54" s="76"/>
      <c r="U54" s="76"/>
      <c r="V54" s="76"/>
      <c r="W54" s="76"/>
      <c r="X54" s="76"/>
      <c r="Y54" s="75"/>
      <c r="Z54" s="75"/>
      <c r="AA54" s="75"/>
      <c r="AB54" s="77"/>
      <c r="AC54" s="77"/>
      <c r="AD54" s="76"/>
      <c r="AE54" s="77"/>
      <c r="AF54" s="77"/>
      <c r="AG54" s="79"/>
      <c r="AH54" s="80"/>
      <c r="AI54" s="80"/>
      <c r="AJ54" s="76"/>
      <c r="AK54" s="76"/>
    </row>
    <row r="55" spans="1:37" s="81" customFormat="1" ht="11.25">
      <c r="A55" s="78"/>
      <c r="B55" s="104"/>
      <c r="C55" s="78"/>
      <c r="D55" s="78"/>
      <c r="E55" s="78"/>
      <c r="F55" s="105" t="s">
        <v>204</v>
      </c>
      <c r="G55" s="106">
        <f>SUM(G8:G54)</f>
        <v>1189.3200000000002</v>
      </c>
      <c r="H55" s="107">
        <f>SUM(H8:H54)</f>
        <v>509</v>
      </c>
      <c r="I55" s="107">
        <f>SUM(I8:I54)</f>
        <v>546.71</v>
      </c>
      <c r="J55" s="107">
        <f>SUM(J8:J54)</f>
        <v>133.61</v>
      </c>
      <c r="K55" s="108">
        <f>SUM(K8:K54)</f>
        <v>0</v>
      </c>
      <c r="L55" s="108"/>
      <c r="M55" s="109">
        <f aca="true" t="shared" si="0" ref="M55:X55">SUM(M8:M54)</f>
        <v>0</v>
      </c>
      <c r="N55" s="109">
        <f t="shared" si="0"/>
        <v>0</v>
      </c>
      <c r="O55" s="109">
        <f t="shared" si="0"/>
        <v>0</v>
      </c>
      <c r="P55" s="109">
        <f t="shared" si="0"/>
        <v>0</v>
      </c>
      <c r="Q55" s="109">
        <f>SUM(Q5:Q54)</f>
        <v>90.49</v>
      </c>
      <c r="R55" s="109">
        <f t="shared" si="0"/>
        <v>0</v>
      </c>
      <c r="S55" s="109">
        <f t="shared" si="0"/>
        <v>0</v>
      </c>
      <c r="T55" s="109">
        <f t="shared" si="0"/>
        <v>0</v>
      </c>
      <c r="U55" s="109">
        <f t="shared" si="0"/>
        <v>0</v>
      </c>
      <c r="V55" s="109">
        <f t="shared" si="0"/>
        <v>7.1</v>
      </c>
      <c r="W55" s="109">
        <f t="shared" si="0"/>
        <v>0</v>
      </c>
      <c r="X55" s="109">
        <f t="shared" si="0"/>
        <v>0</v>
      </c>
      <c r="Y55" s="75">
        <f>Q55+R55+S55+T55+U55+V55+W55+X55</f>
        <v>97.58999999999999</v>
      </c>
      <c r="Z55" s="109">
        <f aca="true" t="shared" si="1" ref="Z55:AF55">SUM(Z8:Z54)</f>
        <v>0</v>
      </c>
      <c r="AA55" s="109">
        <f t="shared" si="1"/>
        <v>0</v>
      </c>
      <c r="AB55" s="109">
        <f t="shared" si="1"/>
        <v>0</v>
      </c>
      <c r="AC55" s="109">
        <f t="shared" si="1"/>
        <v>0</v>
      </c>
      <c r="AD55" s="109">
        <f t="shared" si="1"/>
        <v>0</v>
      </c>
      <c r="AE55" s="109">
        <f t="shared" si="1"/>
        <v>0</v>
      </c>
      <c r="AF55" s="109">
        <f t="shared" si="1"/>
        <v>0</v>
      </c>
      <c r="AG55" s="79">
        <f>AF55+Z55</f>
        <v>0</v>
      </c>
      <c r="AH55" s="80">
        <f>AG55*0.3</f>
        <v>0</v>
      </c>
      <c r="AI55" s="80">
        <f>AG55+AH55</f>
        <v>0</v>
      </c>
      <c r="AJ55" s="109">
        <f>SUM(AJ8:AJ54)</f>
        <v>0</v>
      </c>
      <c r="AK55" s="109">
        <f>SUM(AK8:AK54)</f>
        <v>0</v>
      </c>
    </row>
    <row r="56" spans="2:10" ht="12.75">
      <c r="B56" s="50" t="s">
        <v>389</v>
      </c>
      <c r="G56" s="110">
        <v>4</v>
      </c>
      <c r="H56" s="110"/>
      <c r="I56" s="110">
        <v>1</v>
      </c>
      <c r="J56" s="110">
        <v>3</v>
      </c>
    </row>
    <row r="57" spans="6:11" ht="12.75">
      <c r="F57" s="50" t="s">
        <v>390</v>
      </c>
      <c r="G57" s="110">
        <f>G55+G56</f>
        <v>1193.3200000000002</v>
      </c>
      <c r="H57" s="110">
        <v>509</v>
      </c>
      <c r="I57" s="110">
        <v>547.7</v>
      </c>
      <c r="J57" s="110">
        <v>136.61</v>
      </c>
      <c r="K57" s="110">
        <f>K55+K56</f>
        <v>0</v>
      </c>
    </row>
    <row r="58" spans="2:30" ht="12.75">
      <c r="B58" s="111"/>
      <c r="C58" s="111"/>
      <c r="D58" s="111"/>
      <c r="E58" s="111"/>
      <c r="F58" s="111"/>
      <c r="G58" s="112"/>
      <c r="H58" s="112"/>
      <c r="I58" s="112"/>
      <c r="J58" s="112"/>
      <c r="K58" s="112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</row>
    <row r="59" spans="2:30" ht="12.75">
      <c r="B59" s="111"/>
      <c r="C59" s="111"/>
      <c r="D59" s="111"/>
      <c r="E59" s="111"/>
      <c r="F59" s="111"/>
      <c r="G59" s="111"/>
      <c r="H59" s="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</row>
    <row r="60" spans="2:30" ht="12.75"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</row>
    <row r="61" spans="2:30" ht="12.75">
      <c r="B61" s="111" t="s">
        <v>198</v>
      </c>
      <c r="C61" s="111"/>
      <c r="D61" s="111" t="s">
        <v>391</v>
      </c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</row>
    <row r="62" spans="2:14" ht="12.75">
      <c r="B62" s="50" t="s">
        <v>392</v>
      </c>
      <c r="C62" s="111"/>
      <c r="D62" s="111" t="s">
        <v>393</v>
      </c>
      <c r="E62" s="111"/>
      <c r="F62" s="111"/>
      <c r="G62" s="111"/>
      <c r="H62" s="111"/>
      <c r="I62" s="111"/>
      <c r="J62" s="111"/>
      <c r="K62" s="111"/>
      <c r="L62" s="111"/>
      <c r="M62" s="111"/>
      <c r="N62" s="111"/>
    </row>
    <row r="63" spans="3:14" ht="12.75">
      <c r="C63" s="111"/>
      <c r="D63" s="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</row>
    <row r="67" ht="12.75">
      <c r="H67" s="113"/>
    </row>
  </sheetData>
  <sheetProtection/>
  <mergeCells count="17">
    <mergeCell ref="P5:P6"/>
    <mergeCell ref="AJ5:AJ6"/>
    <mergeCell ref="AK5:AK6"/>
    <mergeCell ref="AA5:AA6"/>
    <mergeCell ref="AG5:AG6"/>
    <mergeCell ref="AH5:AH6"/>
    <mergeCell ref="AI5:AI6"/>
    <mergeCell ref="Q5:Y5"/>
    <mergeCell ref="Z5:Z6"/>
    <mergeCell ref="K5:K6"/>
    <mergeCell ref="B2:J2"/>
    <mergeCell ref="B5:B6"/>
    <mergeCell ref="C5:C6"/>
    <mergeCell ref="D5:D6"/>
    <mergeCell ref="E5:E6"/>
    <mergeCell ref="F5:F6"/>
    <mergeCell ref="G5:J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SheetLayoutView="110" zoomScalePageLayoutView="0" workbookViewId="0" topLeftCell="A1">
      <pane xSplit="2" ySplit="5" topLeftCell="C6" activePane="bottomRight" state="frozen"/>
      <selection pane="topLeft" activeCell="T59" sqref="T59"/>
      <selection pane="topRight" activeCell="A1" sqref="A1"/>
      <selection pane="bottomLeft" activeCell="A1" sqref="A1"/>
      <selection pane="bottomRight" activeCell="L51" sqref="L51"/>
    </sheetView>
  </sheetViews>
  <sheetFormatPr defaultColWidth="9.00390625" defaultRowHeight="12.75"/>
  <cols>
    <col min="1" max="1" width="4.75390625" style="0" hidden="1" customWidth="1"/>
    <col min="2" max="2" width="21.375" style="0" customWidth="1"/>
    <col min="3" max="3" width="18.375" style="13" customWidth="1"/>
    <col min="4" max="4" width="12.375" style="13" customWidth="1"/>
    <col min="5" max="5" width="16.625" style="13" customWidth="1"/>
    <col min="6" max="6" width="11.75390625" style="159" customWidth="1"/>
    <col min="7" max="7" width="5.25390625" style="0" hidden="1" customWidth="1"/>
    <col min="9" max="9" width="11.625" style="0" customWidth="1"/>
  </cols>
  <sheetData>
    <row r="1" spans="3:6" ht="12.75" hidden="1">
      <c r="C1" s="50"/>
      <c r="D1" s="50"/>
      <c r="E1" s="50"/>
      <c r="F1" s="151"/>
    </row>
    <row r="2" spans="1:9" ht="51.75" customHeight="1">
      <c r="A2" s="3"/>
      <c r="B2" s="32" t="s">
        <v>101</v>
      </c>
      <c r="C2" s="114" t="s">
        <v>224</v>
      </c>
      <c r="D2" s="115" t="s">
        <v>33</v>
      </c>
      <c r="E2" s="115" t="s">
        <v>134</v>
      </c>
      <c r="F2" s="160" t="s">
        <v>514</v>
      </c>
      <c r="G2" s="33"/>
      <c r="H2" s="184" t="s">
        <v>515</v>
      </c>
      <c r="I2" s="183" t="s">
        <v>516</v>
      </c>
    </row>
    <row r="3" spans="1:9" ht="43.5" customHeight="1">
      <c r="A3" s="4" t="s">
        <v>142</v>
      </c>
      <c r="B3" s="31"/>
      <c r="C3" s="116"/>
      <c r="D3" s="117"/>
      <c r="E3" s="117"/>
      <c r="F3" s="152"/>
      <c r="G3" s="6" t="s">
        <v>146</v>
      </c>
      <c r="H3" s="185"/>
      <c r="I3" s="183"/>
    </row>
    <row r="4" spans="1:9" s="36" customFormat="1" ht="13.5" customHeight="1">
      <c r="A4" s="34" t="s">
        <v>173</v>
      </c>
      <c r="B4" s="34" t="s">
        <v>112</v>
      </c>
      <c r="C4" s="118" t="s">
        <v>56</v>
      </c>
      <c r="D4" s="118" t="s">
        <v>5</v>
      </c>
      <c r="E4" s="118" t="s">
        <v>170</v>
      </c>
      <c r="F4" s="153" t="s">
        <v>109</v>
      </c>
      <c r="G4" s="35"/>
      <c r="H4" s="162"/>
      <c r="I4" s="162"/>
    </row>
    <row r="5" spans="1:9" ht="12.75" hidden="1">
      <c r="A5" s="5"/>
      <c r="B5" s="5"/>
      <c r="C5" s="119"/>
      <c r="D5" s="119"/>
      <c r="E5" s="119"/>
      <c r="F5" s="154"/>
      <c r="G5" s="7"/>
      <c r="H5" s="8"/>
      <c r="I5" s="8"/>
    </row>
    <row r="6" spans="1:9" s="130" customFormat="1" ht="25.5">
      <c r="A6" s="124" t="s">
        <v>173</v>
      </c>
      <c r="B6" s="125" t="s">
        <v>69</v>
      </c>
      <c r="C6" s="126" t="s">
        <v>255</v>
      </c>
      <c r="D6" s="126" t="s">
        <v>256</v>
      </c>
      <c r="E6" s="126" t="s">
        <v>257</v>
      </c>
      <c r="F6" s="127" t="s">
        <v>435</v>
      </c>
      <c r="G6" s="128"/>
      <c r="H6" s="129">
        <v>27</v>
      </c>
      <c r="I6" s="129" t="s">
        <v>517</v>
      </c>
    </row>
    <row r="7" spans="1:9" s="130" customFormat="1" ht="25.5">
      <c r="A7" s="133" t="s">
        <v>112</v>
      </c>
      <c r="B7" s="125" t="s">
        <v>403</v>
      </c>
      <c r="C7" s="126" t="s">
        <v>255</v>
      </c>
      <c r="D7" s="126" t="s">
        <v>260</v>
      </c>
      <c r="E7" s="126" t="s">
        <v>418</v>
      </c>
      <c r="F7" s="127" t="s">
        <v>455</v>
      </c>
      <c r="G7" s="128"/>
      <c r="H7" s="129">
        <v>4</v>
      </c>
      <c r="I7" s="129"/>
    </row>
    <row r="8" spans="1:9" s="130" customFormat="1" ht="25.5">
      <c r="A8" s="124" t="s">
        <v>56</v>
      </c>
      <c r="B8" s="125" t="s">
        <v>205</v>
      </c>
      <c r="C8" s="126" t="s">
        <v>263</v>
      </c>
      <c r="D8" s="126" t="s">
        <v>264</v>
      </c>
      <c r="E8" s="126" t="s">
        <v>265</v>
      </c>
      <c r="F8" s="127" t="s">
        <v>456</v>
      </c>
      <c r="G8" s="128"/>
      <c r="H8" s="129">
        <v>23</v>
      </c>
      <c r="I8" s="129"/>
    </row>
    <row r="9" spans="1:9" s="130" customFormat="1" ht="28.5" customHeight="1">
      <c r="A9" s="133" t="s">
        <v>5</v>
      </c>
      <c r="B9" s="137" t="s">
        <v>436</v>
      </c>
      <c r="C9" s="126" t="s">
        <v>263</v>
      </c>
      <c r="D9" s="126" t="s">
        <v>279</v>
      </c>
      <c r="E9" s="126" t="s">
        <v>421</v>
      </c>
      <c r="F9" s="127" t="s">
        <v>457</v>
      </c>
      <c r="G9" s="128"/>
      <c r="H9" s="129">
        <v>2</v>
      </c>
      <c r="I9" s="129"/>
    </row>
    <row r="10" spans="1:9" s="130" customFormat="1" ht="25.5">
      <c r="A10" s="133" t="s">
        <v>170</v>
      </c>
      <c r="B10" s="125" t="s">
        <v>161</v>
      </c>
      <c r="C10" s="126" t="s">
        <v>259</v>
      </c>
      <c r="D10" s="126" t="s">
        <v>260</v>
      </c>
      <c r="E10" s="126" t="s">
        <v>267</v>
      </c>
      <c r="F10" s="127" t="s">
        <v>458</v>
      </c>
      <c r="G10" s="128"/>
      <c r="H10" s="129">
        <v>24</v>
      </c>
      <c r="I10" s="129" t="s">
        <v>517</v>
      </c>
    </row>
    <row r="11" spans="1:9" s="132" customFormat="1" ht="25.5">
      <c r="A11" s="133" t="s">
        <v>109</v>
      </c>
      <c r="B11" s="125" t="s">
        <v>36</v>
      </c>
      <c r="C11" s="126" t="s">
        <v>269</v>
      </c>
      <c r="D11" s="126" t="s">
        <v>256</v>
      </c>
      <c r="E11" s="126" t="s">
        <v>270</v>
      </c>
      <c r="F11" s="127" t="s">
        <v>459</v>
      </c>
      <c r="G11" s="128"/>
      <c r="H11" s="131">
        <v>34</v>
      </c>
      <c r="I11" s="131"/>
    </row>
    <row r="12" spans="1:9" s="130" customFormat="1" ht="25.5">
      <c r="A12" s="133" t="s">
        <v>59</v>
      </c>
      <c r="B12" s="125" t="s">
        <v>185</v>
      </c>
      <c r="C12" s="126" t="s">
        <v>272</v>
      </c>
      <c r="D12" s="126" t="s">
        <v>260</v>
      </c>
      <c r="E12" s="126" t="s">
        <v>273</v>
      </c>
      <c r="F12" s="127" t="s">
        <v>460</v>
      </c>
      <c r="G12" s="128"/>
      <c r="H12" s="129">
        <v>6</v>
      </c>
      <c r="I12" s="129"/>
    </row>
    <row r="13" spans="1:9" s="130" customFormat="1" ht="24.75" customHeight="1">
      <c r="A13" s="133" t="s">
        <v>169</v>
      </c>
      <c r="B13" s="125" t="s">
        <v>396</v>
      </c>
      <c r="C13" s="126" t="s">
        <v>397</v>
      </c>
      <c r="D13" s="126" t="s">
        <v>276</v>
      </c>
      <c r="E13" s="126" t="s">
        <v>432</v>
      </c>
      <c r="F13" s="127" t="s">
        <v>499</v>
      </c>
      <c r="G13" s="128"/>
      <c r="H13" s="129">
        <v>35</v>
      </c>
      <c r="I13" s="129"/>
    </row>
    <row r="14" spans="1:9" s="130" customFormat="1" ht="25.5">
      <c r="A14" s="133" t="s">
        <v>74</v>
      </c>
      <c r="B14" s="125" t="s">
        <v>27</v>
      </c>
      <c r="C14" s="126" t="s">
        <v>263</v>
      </c>
      <c r="D14" s="126" t="s">
        <v>279</v>
      </c>
      <c r="E14" s="126" t="s">
        <v>280</v>
      </c>
      <c r="F14" s="127" t="s">
        <v>461</v>
      </c>
      <c r="G14" s="128"/>
      <c r="H14" s="129">
        <v>7</v>
      </c>
      <c r="I14" s="129"/>
    </row>
    <row r="15" spans="1:9" s="130" customFormat="1" ht="25.5">
      <c r="A15" s="133" t="s">
        <v>128</v>
      </c>
      <c r="B15" s="125" t="s">
        <v>221</v>
      </c>
      <c r="C15" s="134" t="s">
        <v>282</v>
      </c>
      <c r="D15" s="126" t="s">
        <v>276</v>
      </c>
      <c r="E15" s="126" t="s">
        <v>257</v>
      </c>
      <c r="F15" s="127" t="s">
        <v>462</v>
      </c>
      <c r="G15" s="128"/>
      <c r="H15" s="129">
        <v>20</v>
      </c>
      <c r="I15" s="129"/>
    </row>
    <row r="16" spans="1:9" s="130" customFormat="1" ht="25.5">
      <c r="A16" s="133" t="s">
        <v>193</v>
      </c>
      <c r="B16" s="137" t="s">
        <v>437</v>
      </c>
      <c r="C16" s="134" t="s">
        <v>284</v>
      </c>
      <c r="D16" s="126" t="s">
        <v>260</v>
      </c>
      <c r="E16" s="126" t="s">
        <v>442</v>
      </c>
      <c r="F16" s="127" t="s">
        <v>495</v>
      </c>
      <c r="G16" s="128"/>
      <c r="H16" s="129">
        <v>2</v>
      </c>
      <c r="I16" s="129"/>
    </row>
    <row r="17" spans="1:9" s="130" customFormat="1" ht="25.5">
      <c r="A17" s="133"/>
      <c r="B17" s="137" t="s">
        <v>438</v>
      </c>
      <c r="C17" s="134" t="s">
        <v>275</v>
      </c>
      <c r="D17" s="126" t="s">
        <v>260</v>
      </c>
      <c r="E17" s="126" t="s">
        <v>441</v>
      </c>
      <c r="F17" s="127" t="s">
        <v>496</v>
      </c>
      <c r="G17" s="128"/>
      <c r="H17" s="129">
        <v>11</v>
      </c>
      <c r="I17" s="129"/>
    </row>
    <row r="18" spans="1:9" s="130" customFormat="1" ht="25.5">
      <c r="A18" s="133"/>
      <c r="B18" s="137" t="s">
        <v>439</v>
      </c>
      <c r="C18" s="134" t="s">
        <v>318</v>
      </c>
      <c r="D18" s="126" t="s">
        <v>260</v>
      </c>
      <c r="E18" s="150" t="s">
        <v>440</v>
      </c>
      <c r="F18" s="127" t="s">
        <v>489</v>
      </c>
      <c r="G18" s="128"/>
      <c r="H18" s="129">
        <v>5</v>
      </c>
      <c r="I18" s="129"/>
    </row>
    <row r="19" spans="1:9" s="130" customFormat="1" ht="25.5">
      <c r="A19" s="133" t="s">
        <v>19</v>
      </c>
      <c r="B19" s="137" t="s">
        <v>404</v>
      </c>
      <c r="C19" s="134" t="s">
        <v>395</v>
      </c>
      <c r="D19" s="126" t="s">
        <v>279</v>
      </c>
      <c r="E19" s="126" t="s">
        <v>420</v>
      </c>
      <c r="F19" s="127" t="s">
        <v>500</v>
      </c>
      <c r="G19" s="128"/>
      <c r="H19" s="129">
        <v>7</v>
      </c>
      <c r="I19" s="129"/>
    </row>
    <row r="20" spans="1:9" s="130" customFormat="1" ht="25.5">
      <c r="A20" s="133" t="s">
        <v>73</v>
      </c>
      <c r="B20" s="125" t="s">
        <v>199</v>
      </c>
      <c r="C20" s="134" t="s">
        <v>263</v>
      </c>
      <c r="D20" s="126" t="s">
        <v>287</v>
      </c>
      <c r="E20" s="126" t="s">
        <v>288</v>
      </c>
      <c r="F20" s="127" t="s">
        <v>463</v>
      </c>
      <c r="G20" s="128"/>
      <c r="H20" s="129">
        <v>25</v>
      </c>
      <c r="I20" s="129" t="s">
        <v>517</v>
      </c>
    </row>
    <row r="21" spans="1:9" s="130" customFormat="1" ht="25.5">
      <c r="A21" s="133" t="s">
        <v>130</v>
      </c>
      <c r="B21" s="125" t="s">
        <v>138</v>
      </c>
      <c r="C21" s="134" t="s">
        <v>263</v>
      </c>
      <c r="D21" s="126" t="s">
        <v>290</v>
      </c>
      <c r="E21" s="126" t="s">
        <v>291</v>
      </c>
      <c r="F21" s="127" t="s">
        <v>464</v>
      </c>
      <c r="G21" s="128"/>
      <c r="H21" s="129">
        <v>27</v>
      </c>
      <c r="I21" s="129"/>
    </row>
    <row r="22" spans="1:9" s="130" customFormat="1" ht="25.5">
      <c r="A22" s="133" t="s">
        <v>196</v>
      </c>
      <c r="B22" s="125" t="s">
        <v>152</v>
      </c>
      <c r="C22" s="134" t="s">
        <v>259</v>
      </c>
      <c r="D22" s="126" t="s">
        <v>256</v>
      </c>
      <c r="E22" s="126" t="s">
        <v>293</v>
      </c>
      <c r="F22" s="127" t="s">
        <v>465</v>
      </c>
      <c r="G22" s="128"/>
      <c r="H22" s="129">
        <v>30</v>
      </c>
      <c r="I22" s="129"/>
    </row>
    <row r="23" spans="1:9" s="130" customFormat="1" ht="25.5">
      <c r="A23" s="133" t="s">
        <v>18</v>
      </c>
      <c r="B23" s="125" t="s">
        <v>402</v>
      </c>
      <c r="C23" s="134" t="s">
        <v>430</v>
      </c>
      <c r="D23" s="126" t="s">
        <v>260</v>
      </c>
      <c r="E23" s="126" t="s">
        <v>431</v>
      </c>
      <c r="F23" s="127" t="s">
        <v>466</v>
      </c>
      <c r="G23" s="128"/>
      <c r="H23" s="129">
        <v>20</v>
      </c>
      <c r="I23" s="129"/>
    </row>
    <row r="24" spans="1:9" s="130" customFormat="1" ht="25.5">
      <c r="A24" s="133" t="s">
        <v>72</v>
      </c>
      <c r="B24" s="125" t="s">
        <v>220</v>
      </c>
      <c r="C24" s="134" t="s">
        <v>272</v>
      </c>
      <c r="D24" s="126" t="s">
        <v>276</v>
      </c>
      <c r="E24" s="126" t="s">
        <v>295</v>
      </c>
      <c r="F24" s="127" t="s">
        <v>511</v>
      </c>
      <c r="G24" s="128"/>
      <c r="H24" s="129">
        <v>38</v>
      </c>
      <c r="I24" s="129"/>
    </row>
    <row r="25" spans="1:9" s="130" customFormat="1" ht="25.5">
      <c r="A25" s="133" t="s">
        <v>129</v>
      </c>
      <c r="B25" s="125" t="s">
        <v>172</v>
      </c>
      <c r="C25" s="126" t="s">
        <v>297</v>
      </c>
      <c r="D25" s="126" t="s">
        <v>298</v>
      </c>
      <c r="E25" s="126" t="s">
        <v>299</v>
      </c>
      <c r="F25" s="127" t="s">
        <v>512</v>
      </c>
      <c r="G25" s="135"/>
      <c r="H25" s="129">
        <v>22</v>
      </c>
      <c r="I25" s="129"/>
    </row>
    <row r="26" spans="1:9" s="130" customFormat="1" ht="25.5">
      <c r="A26" s="133"/>
      <c r="B26" s="137" t="s">
        <v>443</v>
      </c>
      <c r="C26" s="126" t="s">
        <v>444</v>
      </c>
      <c r="D26" s="126" t="s">
        <v>445</v>
      </c>
      <c r="E26" s="126" t="s">
        <v>446</v>
      </c>
      <c r="F26" s="127" t="s">
        <v>490</v>
      </c>
      <c r="G26" s="135"/>
      <c r="H26" s="129">
        <v>16</v>
      </c>
      <c r="I26" s="129"/>
    </row>
    <row r="27" spans="1:9" s="130" customFormat="1" ht="25.5">
      <c r="A27" s="133" t="s">
        <v>150</v>
      </c>
      <c r="B27" s="125" t="s">
        <v>145</v>
      </c>
      <c r="C27" s="126" t="s">
        <v>301</v>
      </c>
      <c r="D27" s="126" t="s">
        <v>279</v>
      </c>
      <c r="E27" s="126" t="s">
        <v>302</v>
      </c>
      <c r="F27" s="127" t="s">
        <v>467</v>
      </c>
      <c r="G27" s="128"/>
      <c r="H27" s="129">
        <v>4</v>
      </c>
      <c r="I27" s="129"/>
    </row>
    <row r="28" spans="1:9" s="130" customFormat="1" ht="30" customHeight="1">
      <c r="A28" s="133" t="s">
        <v>85</v>
      </c>
      <c r="B28" s="125" t="s">
        <v>401</v>
      </c>
      <c r="C28" s="126" t="s">
        <v>318</v>
      </c>
      <c r="D28" s="126" t="s">
        <v>260</v>
      </c>
      <c r="E28" s="126" t="s">
        <v>488</v>
      </c>
      <c r="F28" s="127" t="s">
        <v>468</v>
      </c>
      <c r="G28" s="128"/>
      <c r="H28" s="129">
        <v>3</v>
      </c>
      <c r="I28" s="129"/>
    </row>
    <row r="29" spans="1:9" s="130" customFormat="1" ht="25.5">
      <c r="A29" s="133" t="s">
        <v>37</v>
      </c>
      <c r="B29" s="125" t="s">
        <v>123</v>
      </c>
      <c r="C29" s="134" t="s">
        <v>263</v>
      </c>
      <c r="D29" s="126" t="s">
        <v>276</v>
      </c>
      <c r="E29" s="126" t="s">
        <v>304</v>
      </c>
      <c r="F29" s="127" t="s">
        <v>501</v>
      </c>
      <c r="G29" s="128"/>
      <c r="H29" s="129">
        <v>17</v>
      </c>
      <c r="I29" s="129" t="s">
        <v>517</v>
      </c>
    </row>
    <row r="30" spans="1:9" s="130" customFormat="1" ht="29.25" customHeight="1">
      <c r="A30" s="133" t="s">
        <v>211</v>
      </c>
      <c r="B30" s="125" t="s">
        <v>233</v>
      </c>
      <c r="C30" s="136" t="s">
        <v>306</v>
      </c>
      <c r="D30" s="126" t="s">
        <v>307</v>
      </c>
      <c r="E30" s="126" t="s">
        <v>308</v>
      </c>
      <c r="F30" s="127" t="s">
        <v>502</v>
      </c>
      <c r="G30" s="128"/>
      <c r="H30" s="129">
        <v>32</v>
      </c>
      <c r="I30" s="129"/>
    </row>
    <row r="31" spans="1:9" s="130" customFormat="1" ht="30" customHeight="1">
      <c r="A31" s="133" t="s">
        <v>149</v>
      </c>
      <c r="B31" s="137" t="s">
        <v>405</v>
      </c>
      <c r="C31" s="136" t="s">
        <v>414</v>
      </c>
      <c r="D31" s="126" t="s">
        <v>415</v>
      </c>
      <c r="E31" s="126" t="s">
        <v>416</v>
      </c>
      <c r="F31" s="127" t="s">
        <v>469</v>
      </c>
      <c r="G31" s="128"/>
      <c r="H31" s="129">
        <v>8</v>
      </c>
      <c r="I31" s="129"/>
    </row>
    <row r="32" spans="1:9" s="130" customFormat="1" ht="25.5">
      <c r="A32" s="133" t="s">
        <v>88</v>
      </c>
      <c r="B32" s="125" t="s">
        <v>133</v>
      </c>
      <c r="C32" s="138" t="s">
        <v>310</v>
      </c>
      <c r="D32" s="126" t="s">
        <v>311</v>
      </c>
      <c r="E32" s="126" t="s">
        <v>312</v>
      </c>
      <c r="F32" s="127" t="s">
        <v>503</v>
      </c>
      <c r="G32" s="128"/>
      <c r="H32" s="129">
        <v>30</v>
      </c>
      <c r="I32" s="129"/>
    </row>
    <row r="33" spans="1:9" s="130" customFormat="1" ht="25.5">
      <c r="A33" s="133" t="s">
        <v>38</v>
      </c>
      <c r="B33" s="125" t="s">
        <v>154</v>
      </c>
      <c r="C33" s="138" t="s">
        <v>263</v>
      </c>
      <c r="D33" s="126" t="s">
        <v>260</v>
      </c>
      <c r="E33" s="126" t="s">
        <v>314</v>
      </c>
      <c r="F33" s="127" t="s">
        <v>470</v>
      </c>
      <c r="G33" s="128"/>
      <c r="H33" s="129">
        <v>32</v>
      </c>
      <c r="I33" s="129"/>
    </row>
    <row r="34" spans="1:9" s="130" customFormat="1" ht="25.5">
      <c r="A34" s="133" t="s">
        <v>209</v>
      </c>
      <c r="B34" s="137" t="s">
        <v>406</v>
      </c>
      <c r="C34" s="138" t="s">
        <v>407</v>
      </c>
      <c r="D34" s="126" t="s">
        <v>276</v>
      </c>
      <c r="E34" s="126" t="s">
        <v>417</v>
      </c>
      <c r="F34" s="127" t="s">
        <v>471</v>
      </c>
      <c r="G34" s="128"/>
      <c r="H34" s="129">
        <v>5</v>
      </c>
      <c r="I34" s="129"/>
    </row>
    <row r="35" spans="1:9" s="130" customFormat="1" ht="25.5">
      <c r="A35" s="141" t="s">
        <v>148</v>
      </c>
      <c r="B35" s="142" t="s">
        <v>408</v>
      </c>
      <c r="C35" s="143" t="s">
        <v>272</v>
      </c>
      <c r="D35" s="144" t="s">
        <v>260</v>
      </c>
      <c r="E35" s="144" t="s">
        <v>419</v>
      </c>
      <c r="F35" s="155" t="s">
        <v>472</v>
      </c>
      <c r="G35" s="145"/>
      <c r="H35" s="129">
        <v>4</v>
      </c>
      <c r="I35" s="129"/>
    </row>
    <row r="36" spans="1:10" s="129" customFormat="1" ht="27" customHeight="1">
      <c r="A36" s="133" t="s">
        <v>87</v>
      </c>
      <c r="B36" s="125" t="s">
        <v>398</v>
      </c>
      <c r="C36" s="138" t="s">
        <v>263</v>
      </c>
      <c r="D36" s="126" t="s">
        <v>428</v>
      </c>
      <c r="E36" s="126" t="s">
        <v>429</v>
      </c>
      <c r="F36" s="127" t="s">
        <v>510</v>
      </c>
      <c r="G36" s="128"/>
      <c r="H36" s="129">
        <v>9</v>
      </c>
      <c r="J36" s="161"/>
    </row>
    <row r="37" spans="1:9" s="130" customFormat="1" ht="25.5">
      <c r="A37" s="146"/>
      <c r="B37" s="147" t="s">
        <v>433</v>
      </c>
      <c r="C37" s="148" t="s">
        <v>430</v>
      </c>
      <c r="D37" s="148" t="s">
        <v>276</v>
      </c>
      <c r="E37" s="148" t="s">
        <v>434</v>
      </c>
      <c r="F37" s="156" t="s">
        <v>504</v>
      </c>
      <c r="G37" s="149"/>
      <c r="H37" s="129">
        <v>20</v>
      </c>
      <c r="I37" s="129"/>
    </row>
    <row r="38" spans="1:9" s="130" customFormat="1" ht="25.5">
      <c r="A38" s="133" t="s">
        <v>49</v>
      </c>
      <c r="B38" s="125" t="s">
        <v>394</v>
      </c>
      <c r="C38" s="126" t="s">
        <v>395</v>
      </c>
      <c r="D38" s="126" t="s">
        <v>426</v>
      </c>
      <c r="E38" s="126" t="s">
        <v>427</v>
      </c>
      <c r="F38" s="127" t="s">
        <v>505</v>
      </c>
      <c r="G38" s="128"/>
      <c r="H38" s="129">
        <v>18</v>
      </c>
      <c r="I38" s="129" t="s">
        <v>517</v>
      </c>
    </row>
    <row r="39" spans="1:9" s="130" customFormat="1" ht="25.5">
      <c r="A39" s="133" t="s">
        <v>99</v>
      </c>
      <c r="B39" s="125" t="s">
        <v>8</v>
      </c>
      <c r="C39" s="126" t="s">
        <v>259</v>
      </c>
      <c r="D39" s="126" t="s">
        <v>256</v>
      </c>
      <c r="E39" s="126" t="s">
        <v>326</v>
      </c>
      <c r="F39" s="127" t="s">
        <v>473</v>
      </c>
      <c r="G39" s="128"/>
      <c r="H39" s="129">
        <v>41</v>
      </c>
      <c r="I39" s="129"/>
    </row>
    <row r="40" spans="1:9" s="130" customFormat="1" ht="12.75">
      <c r="A40" s="133"/>
      <c r="B40" s="137" t="s">
        <v>497</v>
      </c>
      <c r="C40" s="126" t="s">
        <v>397</v>
      </c>
      <c r="D40" s="126" t="s">
        <v>276</v>
      </c>
      <c r="E40" s="126" t="s">
        <v>513</v>
      </c>
      <c r="F40" s="127" t="s">
        <v>498</v>
      </c>
      <c r="G40" s="128"/>
      <c r="H40" s="129">
        <v>26</v>
      </c>
      <c r="I40" s="129"/>
    </row>
    <row r="41" spans="1:9" s="130" customFormat="1" ht="28.5" customHeight="1">
      <c r="A41" s="133" t="s">
        <v>157</v>
      </c>
      <c r="B41" s="125" t="s">
        <v>213</v>
      </c>
      <c r="C41" s="126" t="s">
        <v>263</v>
      </c>
      <c r="D41" s="126" t="s">
        <v>260</v>
      </c>
      <c r="E41" s="126" t="s">
        <v>331</v>
      </c>
      <c r="F41" s="127" t="s">
        <v>506</v>
      </c>
      <c r="G41" s="128"/>
      <c r="H41" s="129">
        <v>18</v>
      </c>
      <c r="I41" s="129" t="s">
        <v>517</v>
      </c>
    </row>
    <row r="42" spans="1:9" s="130" customFormat="1" ht="25.5">
      <c r="A42" s="133"/>
      <c r="B42" s="137" t="s">
        <v>447</v>
      </c>
      <c r="C42" s="126" t="s">
        <v>263</v>
      </c>
      <c r="D42" s="126" t="s">
        <v>428</v>
      </c>
      <c r="E42" s="126" t="s">
        <v>448</v>
      </c>
      <c r="F42" s="127" t="s">
        <v>491</v>
      </c>
      <c r="G42" s="128"/>
      <c r="H42" s="129">
        <v>0</v>
      </c>
      <c r="I42" s="129"/>
    </row>
    <row r="43" spans="1:9" s="130" customFormat="1" ht="25.5">
      <c r="A43" s="133" t="s">
        <v>227</v>
      </c>
      <c r="B43" s="125" t="s">
        <v>117</v>
      </c>
      <c r="C43" s="126" t="s">
        <v>263</v>
      </c>
      <c r="D43" s="126" t="s">
        <v>260</v>
      </c>
      <c r="E43" s="126" t="s">
        <v>333</v>
      </c>
      <c r="F43" s="127" t="s">
        <v>474</v>
      </c>
      <c r="G43" s="128"/>
      <c r="H43" s="129">
        <v>27</v>
      </c>
      <c r="I43" s="129"/>
    </row>
    <row r="44" spans="1:9" s="130" customFormat="1" ht="25.5">
      <c r="A44" s="133"/>
      <c r="B44" s="137" t="s">
        <v>453</v>
      </c>
      <c r="C44" s="126" t="s">
        <v>318</v>
      </c>
      <c r="D44" s="126" t="s">
        <v>260</v>
      </c>
      <c r="E44" s="126" t="s">
        <v>454</v>
      </c>
      <c r="F44" s="127" t="s">
        <v>492</v>
      </c>
      <c r="G44" s="128"/>
      <c r="H44" s="129">
        <v>1</v>
      </c>
      <c r="I44" s="129"/>
    </row>
    <row r="45" spans="1:9" s="130" customFormat="1" ht="25.5">
      <c r="A45" s="133"/>
      <c r="B45" s="137" t="s">
        <v>450</v>
      </c>
      <c r="C45" s="126" t="s">
        <v>451</v>
      </c>
      <c r="D45" s="126" t="s">
        <v>260</v>
      </c>
      <c r="E45" s="126" t="s">
        <v>452</v>
      </c>
      <c r="F45" s="127" t="s">
        <v>493</v>
      </c>
      <c r="G45" s="128"/>
      <c r="H45" s="129">
        <v>0</v>
      </c>
      <c r="I45" s="129"/>
    </row>
    <row r="46" spans="1:9" s="130" customFormat="1" ht="30" customHeight="1">
      <c r="A46" s="133" t="s">
        <v>47</v>
      </c>
      <c r="B46" s="137" t="s">
        <v>409</v>
      </c>
      <c r="C46" s="126" t="s">
        <v>263</v>
      </c>
      <c r="D46" s="126" t="s">
        <v>428</v>
      </c>
      <c r="E46" s="126" t="s">
        <v>449</v>
      </c>
      <c r="F46" s="127" t="s">
        <v>475</v>
      </c>
      <c r="G46" s="128"/>
      <c r="H46" s="129">
        <v>5</v>
      </c>
      <c r="I46" s="129"/>
    </row>
    <row r="47" spans="1:9" s="130" customFormat="1" ht="25.5">
      <c r="A47" s="133" t="s">
        <v>97</v>
      </c>
      <c r="B47" s="125" t="s">
        <v>14</v>
      </c>
      <c r="C47" s="126" t="s">
        <v>338</v>
      </c>
      <c r="D47" s="139" t="s">
        <v>256</v>
      </c>
      <c r="E47" s="139" t="s">
        <v>339</v>
      </c>
      <c r="F47" s="127" t="s">
        <v>476</v>
      </c>
      <c r="G47" s="128"/>
      <c r="H47" s="129">
        <v>32</v>
      </c>
      <c r="I47" s="129"/>
    </row>
    <row r="48" spans="1:9" s="130" customFormat="1" ht="25.5">
      <c r="A48" s="133" t="s">
        <v>158</v>
      </c>
      <c r="B48" s="125" t="s">
        <v>206</v>
      </c>
      <c r="C48" s="126" t="s">
        <v>341</v>
      </c>
      <c r="D48" s="126" t="s">
        <v>256</v>
      </c>
      <c r="E48" s="126" t="s">
        <v>342</v>
      </c>
      <c r="F48" s="127" t="s">
        <v>477</v>
      </c>
      <c r="G48" s="128"/>
      <c r="H48" s="129">
        <v>22</v>
      </c>
      <c r="I48" s="129"/>
    </row>
    <row r="49" spans="1:9" s="130" customFormat="1" ht="27" customHeight="1">
      <c r="A49" s="133" t="s">
        <v>226</v>
      </c>
      <c r="B49" s="125" t="s">
        <v>126</v>
      </c>
      <c r="C49" s="126" t="s">
        <v>344</v>
      </c>
      <c r="D49" s="126" t="s">
        <v>345</v>
      </c>
      <c r="E49" s="126" t="s">
        <v>346</v>
      </c>
      <c r="F49" s="127" t="s">
        <v>478</v>
      </c>
      <c r="G49" s="128"/>
      <c r="H49" s="129">
        <v>27</v>
      </c>
      <c r="I49" s="129" t="s">
        <v>517</v>
      </c>
    </row>
    <row r="50" spans="1:9" s="130" customFormat="1" ht="25.5">
      <c r="A50" s="133" t="s">
        <v>46</v>
      </c>
      <c r="B50" s="125" t="s">
        <v>103</v>
      </c>
      <c r="C50" s="127" t="s">
        <v>348</v>
      </c>
      <c r="D50" s="126" t="s">
        <v>349</v>
      </c>
      <c r="E50" s="140" t="s">
        <v>350</v>
      </c>
      <c r="F50" s="127" t="s">
        <v>494</v>
      </c>
      <c r="G50" s="128"/>
      <c r="H50" s="129">
        <v>34</v>
      </c>
      <c r="I50" s="129"/>
    </row>
    <row r="51" spans="1:9" s="130" customFormat="1" ht="25.5">
      <c r="A51" s="133" t="s">
        <v>58</v>
      </c>
      <c r="B51" s="125" t="s">
        <v>186</v>
      </c>
      <c r="C51" s="126" t="s">
        <v>269</v>
      </c>
      <c r="D51" s="126" t="s">
        <v>356</v>
      </c>
      <c r="E51" s="126" t="s">
        <v>357</v>
      </c>
      <c r="F51" s="127" t="s">
        <v>479</v>
      </c>
      <c r="G51" s="135"/>
      <c r="H51" s="129">
        <v>29</v>
      </c>
      <c r="I51" s="129"/>
    </row>
    <row r="52" spans="1:9" s="130" customFormat="1" ht="25.5">
      <c r="A52" s="133" t="s">
        <v>108</v>
      </c>
      <c r="B52" s="137" t="s">
        <v>410</v>
      </c>
      <c r="C52" s="126" t="s">
        <v>424</v>
      </c>
      <c r="D52" s="126" t="s">
        <v>276</v>
      </c>
      <c r="E52" s="126" t="s">
        <v>425</v>
      </c>
      <c r="F52" s="127" t="s">
        <v>480</v>
      </c>
      <c r="G52" s="135"/>
      <c r="H52" s="129">
        <v>14</v>
      </c>
      <c r="I52" s="129"/>
    </row>
    <row r="53" spans="1:9" s="130" customFormat="1" ht="25.5">
      <c r="A53" s="133" t="s">
        <v>168</v>
      </c>
      <c r="B53" s="125" t="s">
        <v>165</v>
      </c>
      <c r="C53" s="126" t="s">
        <v>338</v>
      </c>
      <c r="D53" s="126" t="s">
        <v>256</v>
      </c>
      <c r="E53" s="126" t="s">
        <v>359</v>
      </c>
      <c r="F53" s="127" t="s">
        <v>481</v>
      </c>
      <c r="G53" s="128"/>
      <c r="H53" s="129">
        <v>36</v>
      </c>
      <c r="I53" s="129"/>
    </row>
    <row r="54" spans="1:9" s="130" customFormat="1" ht="25.5">
      <c r="A54" s="133" t="s">
        <v>3</v>
      </c>
      <c r="B54" s="125" t="s">
        <v>84</v>
      </c>
      <c r="C54" s="126" t="s">
        <v>263</v>
      </c>
      <c r="D54" s="126" t="s">
        <v>256</v>
      </c>
      <c r="E54" s="126" t="s">
        <v>359</v>
      </c>
      <c r="F54" s="127" t="s">
        <v>507</v>
      </c>
      <c r="G54" s="128"/>
      <c r="H54" s="129">
        <v>28</v>
      </c>
      <c r="I54" s="129"/>
    </row>
    <row r="55" spans="1:9" s="130" customFormat="1" ht="25.5">
      <c r="A55" s="133" t="s">
        <v>55</v>
      </c>
      <c r="B55" s="125" t="s">
        <v>195</v>
      </c>
      <c r="C55" s="126" t="s">
        <v>363</v>
      </c>
      <c r="D55" s="126" t="s">
        <v>256</v>
      </c>
      <c r="E55" s="126" t="s">
        <v>359</v>
      </c>
      <c r="F55" s="127" t="s">
        <v>508</v>
      </c>
      <c r="G55" s="128"/>
      <c r="H55" s="129">
        <v>23</v>
      </c>
      <c r="I55" s="129"/>
    </row>
    <row r="56" spans="1:9" s="130" customFormat="1" ht="25.5">
      <c r="A56" s="133" t="s">
        <v>111</v>
      </c>
      <c r="B56" s="125" t="s">
        <v>400</v>
      </c>
      <c r="C56" s="126" t="s">
        <v>297</v>
      </c>
      <c r="D56" s="139" t="s">
        <v>422</v>
      </c>
      <c r="E56" s="139" t="s">
        <v>423</v>
      </c>
      <c r="F56" s="127" t="s">
        <v>482</v>
      </c>
      <c r="G56" s="128"/>
      <c r="H56" s="129">
        <v>34</v>
      </c>
      <c r="I56" s="129"/>
    </row>
    <row r="57" spans="1:9" s="130" customFormat="1" ht="18" customHeight="1">
      <c r="A57" s="133" t="s">
        <v>2</v>
      </c>
      <c r="B57" s="125" t="s">
        <v>219</v>
      </c>
      <c r="C57" s="126" t="s">
        <v>368</v>
      </c>
      <c r="D57" s="126" t="s">
        <v>276</v>
      </c>
      <c r="E57" s="126" t="s">
        <v>369</v>
      </c>
      <c r="F57" s="127" t="s">
        <v>483</v>
      </c>
      <c r="G57" s="128"/>
      <c r="H57" s="129">
        <v>26</v>
      </c>
      <c r="I57" s="129"/>
    </row>
    <row r="58" spans="1:9" s="130" customFormat="1" ht="25.5">
      <c r="A58" s="133" t="s">
        <v>386</v>
      </c>
      <c r="B58" s="125" t="s">
        <v>40</v>
      </c>
      <c r="C58" s="126" t="s">
        <v>352</v>
      </c>
      <c r="D58" s="126" t="s">
        <v>260</v>
      </c>
      <c r="E58" s="126" t="s">
        <v>371</v>
      </c>
      <c r="F58" s="127" t="s">
        <v>484</v>
      </c>
      <c r="G58" s="128"/>
      <c r="H58" s="129">
        <v>13</v>
      </c>
      <c r="I58" s="129"/>
    </row>
    <row r="59" spans="1:9" s="130" customFormat="1" ht="25.5">
      <c r="A59" s="133" t="s">
        <v>399</v>
      </c>
      <c r="B59" s="125" t="s">
        <v>210</v>
      </c>
      <c r="C59" s="126" t="s">
        <v>352</v>
      </c>
      <c r="D59" s="126" t="s">
        <v>256</v>
      </c>
      <c r="E59" s="126" t="s">
        <v>373</v>
      </c>
      <c r="F59" s="127" t="s">
        <v>509</v>
      </c>
      <c r="G59" s="128"/>
      <c r="H59" s="129">
        <v>31</v>
      </c>
      <c r="I59" s="129" t="s">
        <v>517</v>
      </c>
    </row>
    <row r="60" spans="1:9" s="130" customFormat="1" ht="25.5">
      <c r="A60" s="133" t="s">
        <v>411</v>
      </c>
      <c r="B60" s="125" t="s">
        <v>48</v>
      </c>
      <c r="C60" s="126" t="s">
        <v>269</v>
      </c>
      <c r="D60" s="126" t="s">
        <v>256</v>
      </c>
      <c r="E60" s="126" t="s">
        <v>383</v>
      </c>
      <c r="F60" s="127" t="s">
        <v>485</v>
      </c>
      <c r="G60" s="128"/>
      <c r="H60" s="129">
        <v>22</v>
      </c>
      <c r="I60" s="129"/>
    </row>
    <row r="61" spans="1:9" s="130" customFormat="1" ht="25.5">
      <c r="A61" s="133" t="s">
        <v>412</v>
      </c>
      <c r="B61" s="125" t="s">
        <v>17</v>
      </c>
      <c r="C61" s="126" t="s">
        <v>263</v>
      </c>
      <c r="D61" s="126" t="s">
        <v>260</v>
      </c>
      <c r="E61" s="126" t="s">
        <v>385</v>
      </c>
      <c r="F61" s="127" t="s">
        <v>486</v>
      </c>
      <c r="G61" s="128"/>
      <c r="H61" s="129">
        <v>23</v>
      </c>
      <c r="I61" s="129"/>
    </row>
    <row r="62" spans="1:9" s="130" customFormat="1" ht="25.5">
      <c r="A62" s="133" t="s">
        <v>413</v>
      </c>
      <c r="B62" s="125" t="s">
        <v>94</v>
      </c>
      <c r="C62" s="126" t="s">
        <v>306</v>
      </c>
      <c r="D62" s="126" t="s">
        <v>276</v>
      </c>
      <c r="E62" s="126" t="s">
        <v>388</v>
      </c>
      <c r="F62" s="127" t="s">
        <v>487</v>
      </c>
      <c r="G62" s="128"/>
      <c r="H62" s="129">
        <v>27</v>
      </c>
      <c r="I62" s="129" t="s">
        <v>517</v>
      </c>
    </row>
    <row r="63" spans="1:9" s="123" customFormat="1" ht="12.75">
      <c r="A63" s="122"/>
      <c r="B63" s="121"/>
      <c r="C63" s="122"/>
      <c r="D63" s="122"/>
      <c r="E63" s="122"/>
      <c r="F63" s="157" t="s">
        <v>204</v>
      </c>
      <c r="G63" s="9">
        <f>SUM(G5:G62)</f>
        <v>0</v>
      </c>
      <c r="H63" s="122"/>
      <c r="I63" s="122"/>
    </row>
    <row r="65" spans="2:6" ht="12.75">
      <c r="B65" s="13"/>
      <c r="C65" s="159"/>
      <c r="D65"/>
      <c r="E65"/>
      <c r="F65"/>
    </row>
    <row r="66" spans="2:6" ht="12.75">
      <c r="B66" s="120"/>
      <c r="C66" s="158"/>
      <c r="D66" s="10"/>
      <c r="E66"/>
      <c r="F66"/>
    </row>
    <row r="67" spans="2:6" ht="12.75">
      <c r="B67" s="120"/>
      <c r="C67" s="158"/>
      <c r="D67" s="10"/>
      <c r="E67"/>
      <c r="F67"/>
    </row>
    <row r="68" spans="2:6" ht="12.75">
      <c r="B68" s="120"/>
      <c r="C68" s="158"/>
      <c r="D68" s="10"/>
      <c r="E68"/>
      <c r="F68"/>
    </row>
    <row r="69" spans="2:6" ht="12.75">
      <c r="B69" s="120"/>
      <c r="C69" s="158"/>
      <c r="D69" s="10"/>
      <c r="E69"/>
      <c r="F69"/>
    </row>
    <row r="70" spans="2:6" ht="12.75">
      <c r="B70" s="13"/>
      <c r="C70" s="159"/>
      <c r="D70"/>
      <c r="E70"/>
      <c r="F70"/>
    </row>
  </sheetData>
  <sheetProtection/>
  <mergeCells count="2">
    <mergeCell ref="H2:H3"/>
    <mergeCell ref="I2:I3"/>
  </mergeCells>
  <printOptions/>
  <pageMargins left="0.5905511811023623" right="0.3937007874015748" top="0.5905511811023623" bottom="0.3937007874015748" header="0" footer="0"/>
  <pageSetup fitToHeight="0" horizontalDpi="600" verticalDpi="600" orientation="landscape" paperSize="9" scale="56" r:id="rId1"/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B64">
      <selection activeCell="B86" sqref="B86"/>
    </sheetView>
  </sheetViews>
  <sheetFormatPr defaultColWidth="9.00390625" defaultRowHeight="12.75"/>
  <cols>
    <col min="1" max="1" width="13.875" style="0" customWidth="1"/>
    <col min="2" max="2" width="90.125" style="0" customWidth="1"/>
    <col min="3" max="3" width="8.125" style="0" customWidth="1"/>
    <col min="4" max="4" width="9.125" style="0" customWidth="1"/>
    <col min="5" max="5" width="158.00390625" style="0" customWidth="1"/>
  </cols>
  <sheetData>
    <row r="1" spans="1:4" ht="12.75">
      <c r="A1" s="12"/>
      <c r="B1" t="s">
        <v>35</v>
      </c>
      <c r="C1" t="s">
        <v>105</v>
      </c>
      <c r="D1" s="13"/>
    </row>
    <row r="2" spans="1:4" ht="12.75">
      <c r="A2" s="12"/>
      <c r="B2" s="14" t="s">
        <v>52</v>
      </c>
      <c r="C2" s="15" t="s">
        <v>105</v>
      </c>
      <c r="D2" s="13"/>
    </row>
    <row r="3" spans="1:4" ht="12.75">
      <c r="A3" s="12"/>
      <c r="B3" s="14" t="s">
        <v>29</v>
      </c>
      <c r="C3" s="15" t="s">
        <v>105</v>
      </c>
      <c r="D3" s="13"/>
    </row>
    <row r="4" spans="1:4" ht="12.75">
      <c r="A4" s="12"/>
      <c r="B4" s="14" t="s">
        <v>202</v>
      </c>
      <c r="C4" s="15" t="s">
        <v>105</v>
      </c>
      <c r="D4" s="13"/>
    </row>
    <row r="5" spans="1:4" ht="12.75">
      <c r="A5" s="12"/>
      <c r="B5" s="14" t="s">
        <v>179</v>
      </c>
      <c r="C5" s="15" t="s">
        <v>105</v>
      </c>
      <c r="D5" s="13"/>
    </row>
    <row r="6" spans="1:4" ht="12.75">
      <c r="A6" s="12"/>
      <c r="B6" s="14" t="s">
        <v>120</v>
      </c>
      <c r="C6" s="15" t="s">
        <v>105</v>
      </c>
      <c r="D6" s="13"/>
    </row>
    <row r="7" spans="1:5" ht="12.75">
      <c r="A7" s="12"/>
      <c r="B7" s="14" t="s">
        <v>28</v>
      </c>
      <c r="C7" s="15" t="s">
        <v>105</v>
      </c>
      <c r="D7" s="13"/>
      <c r="E7" t="s">
        <v>96</v>
      </c>
    </row>
    <row r="8" spans="1:4" ht="12.75">
      <c r="A8" s="12"/>
      <c r="B8" s="14" t="s">
        <v>140</v>
      </c>
      <c r="C8" s="15" t="s">
        <v>105</v>
      </c>
      <c r="D8" s="13"/>
    </row>
    <row r="9" spans="1:4" ht="12.75">
      <c r="A9" s="12"/>
      <c r="B9" s="14" t="s">
        <v>137</v>
      </c>
      <c r="C9" s="15" t="s">
        <v>105</v>
      </c>
      <c r="D9" s="13"/>
    </row>
    <row r="10" spans="1:4" ht="12.75">
      <c r="A10" s="12"/>
      <c r="B10" s="14" t="s">
        <v>62</v>
      </c>
      <c r="C10" s="15" t="s">
        <v>105</v>
      </c>
      <c r="D10" s="13"/>
    </row>
    <row r="11" spans="1:4" ht="12.75">
      <c r="A11" s="12"/>
      <c r="B11" s="14" t="s">
        <v>119</v>
      </c>
      <c r="C11" s="15" t="s">
        <v>105</v>
      </c>
      <c r="D11" s="13"/>
    </row>
    <row r="12" spans="1:4" ht="12.75">
      <c r="A12" s="12"/>
      <c r="B12" s="14" t="s">
        <v>86</v>
      </c>
      <c r="C12" s="15" t="s">
        <v>105</v>
      </c>
      <c r="D12" s="13"/>
    </row>
    <row r="13" spans="1:4" ht="12.75">
      <c r="A13" s="12"/>
      <c r="B13" s="14" t="s">
        <v>218</v>
      </c>
      <c r="C13" s="15" t="s">
        <v>105</v>
      </c>
      <c r="D13" s="13"/>
    </row>
    <row r="14" spans="1:4" ht="12.75">
      <c r="A14" s="12"/>
      <c r="B14" s="14" t="s">
        <v>116</v>
      </c>
      <c r="C14" s="15" t="s">
        <v>105</v>
      </c>
      <c r="D14" s="13"/>
    </row>
    <row r="15" spans="1:4" ht="12.75">
      <c r="A15" s="12"/>
      <c r="B15" s="14" t="s">
        <v>9</v>
      </c>
      <c r="C15" s="15" t="s">
        <v>105</v>
      </c>
      <c r="D15" s="13"/>
    </row>
    <row r="16" spans="1:4" ht="12.75">
      <c r="A16" s="12"/>
      <c r="B16" s="14" t="s">
        <v>71</v>
      </c>
      <c r="C16" s="15" t="s">
        <v>105</v>
      </c>
      <c r="D16" s="13"/>
    </row>
    <row r="17" spans="1:4" ht="12.75">
      <c r="A17" s="12"/>
      <c r="B17" s="14" t="s">
        <v>208</v>
      </c>
      <c r="C17" s="15" t="s">
        <v>105</v>
      </c>
      <c r="D17" s="13"/>
    </row>
    <row r="18" spans="1:4" ht="12.75">
      <c r="A18" s="12"/>
      <c r="B18" s="14" t="s">
        <v>24</v>
      </c>
      <c r="C18" s="15" t="s">
        <v>105</v>
      </c>
      <c r="D18" s="13"/>
    </row>
    <row r="19" spans="1:4" ht="12.75">
      <c r="A19" s="12"/>
      <c r="B19" s="14" t="s">
        <v>182</v>
      </c>
      <c r="C19" s="15" t="s">
        <v>105</v>
      </c>
      <c r="D19" s="13"/>
    </row>
    <row r="20" spans="1:4" ht="12.75">
      <c r="A20" s="12"/>
      <c r="B20" s="14" t="s">
        <v>191</v>
      </c>
      <c r="C20" s="15" t="s">
        <v>105</v>
      </c>
      <c r="D20" s="13"/>
    </row>
    <row r="21" spans="1:4" ht="12.75">
      <c r="A21" s="12"/>
      <c r="B21" s="14" t="s">
        <v>184</v>
      </c>
      <c r="C21" s="15" t="s">
        <v>105</v>
      </c>
      <c r="D21" s="13"/>
    </row>
    <row r="22" spans="1:4" ht="12.75">
      <c r="A22" s="12"/>
      <c r="B22" s="14" t="s">
        <v>232</v>
      </c>
      <c r="C22" s="15" t="s">
        <v>105</v>
      </c>
      <c r="D22" s="13"/>
    </row>
    <row r="23" spans="1:4" ht="12.75">
      <c r="A23" s="12"/>
      <c r="B23" s="14" t="s">
        <v>201</v>
      </c>
      <c r="C23" s="15" t="s">
        <v>105</v>
      </c>
      <c r="D23" s="13"/>
    </row>
    <row r="24" spans="1:4" ht="12.75">
      <c r="A24" s="12"/>
      <c r="B24" s="14" t="s">
        <v>177</v>
      </c>
      <c r="C24" s="15" t="s">
        <v>105</v>
      </c>
      <c r="D24" s="13"/>
    </row>
    <row r="25" spans="1:4" ht="12.75">
      <c r="A25" s="12"/>
      <c r="B25" s="14" t="s">
        <v>181</v>
      </c>
      <c r="C25" s="15" t="s">
        <v>105</v>
      </c>
      <c r="D25" s="13"/>
    </row>
    <row r="26" spans="1:4" ht="12.75">
      <c r="A26" s="12"/>
      <c r="B26" s="14" t="s">
        <v>79</v>
      </c>
      <c r="C26" s="15" t="s">
        <v>105</v>
      </c>
      <c r="D26" s="13"/>
    </row>
    <row r="27" spans="1:4" ht="12.75">
      <c r="A27" s="24"/>
      <c r="B27" s="25" t="s">
        <v>53</v>
      </c>
      <c r="C27" s="26" t="s">
        <v>105</v>
      </c>
      <c r="D27" s="13"/>
    </row>
    <row r="28" spans="1:4" ht="12.75">
      <c r="A28" s="24"/>
      <c r="B28" s="25" t="s">
        <v>147</v>
      </c>
      <c r="C28" s="26" t="s">
        <v>105</v>
      </c>
      <c r="D28" s="13"/>
    </row>
    <row r="29" spans="1:4" ht="12.75">
      <c r="A29" s="24"/>
      <c r="B29" s="25" t="s">
        <v>167</v>
      </c>
      <c r="C29" s="26" t="s">
        <v>105</v>
      </c>
      <c r="D29" s="13"/>
    </row>
    <row r="30" spans="1:4" ht="12.75">
      <c r="A30" s="24"/>
      <c r="B30" s="27" t="s">
        <v>135</v>
      </c>
      <c r="C30" s="26" t="s">
        <v>105</v>
      </c>
      <c r="D30" s="13"/>
    </row>
    <row r="31" spans="1:5" ht="12.75">
      <c r="A31" s="24"/>
      <c r="B31" s="25" t="s">
        <v>34</v>
      </c>
      <c r="C31" s="26" t="s">
        <v>105</v>
      </c>
      <c r="D31" s="13"/>
      <c r="E31" s="25" t="s">
        <v>132</v>
      </c>
    </row>
    <row r="32" spans="1:4" ht="12.75">
      <c r="A32" s="12"/>
      <c r="B32" s="14" t="s">
        <v>180</v>
      </c>
      <c r="C32" s="15" t="s">
        <v>105</v>
      </c>
      <c r="D32" s="13"/>
    </row>
    <row r="33" spans="1:4" ht="12.75">
      <c r="A33" s="12"/>
      <c r="B33" s="14" t="s">
        <v>98</v>
      </c>
      <c r="C33" s="16" t="s">
        <v>115</v>
      </c>
      <c r="D33" s="13"/>
    </row>
    <row r="34" spans="1:4" ht="12.75">
      <c r="A34" s="12"/>
      <c r="B34" s="14" t="s">
        <v>178</v>
      </c>
      <c r="C34" s="15" t="s">
        <v>105</v>
      </c>
      <c r="D34" s="13"/>
    </row>
    <row r="35" spans="1:4" ht="12.75">
      <c r="A35" s="12"/>
      <c r="B35" s="14" t="s">
        <v>164</v>
      </c>
      <c r="C35" s="15" t="s">
        <v>105</v>
      </c>
      <c r="D35" s="13"/>
    </row>
    <row r="36" spans="1:4" ht="12.75">
      <c r="A36" s="12" t="s">
        <v>225</v>
      </c>
      <c r="B36" s="17" t="s">
        <v>200</v>
      </c>
      <c r="C36" s="15" t="s">
        <v>105</v>
      </c>
      <c r="D36" s="13"/>
    </row>
    <row r="37" spans="1:4" ht="12.75">
      <c r="A37" s="12" t="s">
        <v>163</v>
      </c>
      <c r="B37" s="13" t="s">
        <v>176</v>
      </c>
      <c r="C37" s="15" t="s">
        <v>105</v>
      </c>
      <c r="D37" s="13"/>
    </row>
    <row r="38" spans="1:4" ht="12.75">
      <c r="A38" s="12"/>
      <c r="B38" s="17" t="s">
        <v>50</v>
      </c>
      <c r="C38" s="16" t="s">
        <v>115</v>
      </c>
      <c r="D38" s="13"/>
    </row>
    <row r="39" spans="1:4" ht="12.75">
      <c r="A39" s="12"/>
      <c r="B39" s="17" t="s">
        <v>15</v>
      </c>
      <c r="C39" s="16" t="s">
        <v>115</v>
      </c>
      <c r="D39" s="13"/>
    </row>
    <row r="40" spans="1:4" ht="12.75">
      <c r="A40" s="12"/>
      <c r="B40" s="17" t="s">
        <v>217</v>
      </c>
      <c r="C40" s="16" t="s">
        <v>115</v>
      </c>
      <c r="D40" s="13"/>
    </row>
    <row r="41" spans="1:4" ht="38.25">
      <c r="A41" s="12"/>
      <c r="B41" s="18" t="s">
        <v>127</v>
      </c>
      <c r="C41" s="16" t="s">
        <v>115</v>
      </c>
      <c r="D41" s="13"/>
    </row>
    <row r="42" spans="1:4" ht="12.75">
      <c r="A42" s="12"/>
      <c r="B42" t="s">
        <v>90</v>
      </c>
      <c r="C42" s="16" t="s">
        <v>115</v>
      </c>
      <c r="D42" s="13"/>
    </row>
    <row r="43" spans="1:4" ht="12.75">
      <c r="A43" s="12"/>
      <c r="B43" t="s">
        <v>42</v>
      </c>
      <c r="C43" s="16" t="s">
        <v>115</v>
      </c>
      <c r="D43" s="13"/>
    </row>
    <row r="44" spans="1:4" ht="12.75">
      <c r="A44" s="12"/>
      <c r="B44" t="s">
        <v>43</v>
      </c>
      <c r="C44" s="16" t="s">
        <v>115</v>
      </c>
      <c r="D44" s="13"/>
    </row>
    <row r="45" spans="1:4" ht="12.75">
      <c r="A45" s="12"/>
      <c r="B45" t="s">
        <v>166</v>
      </c>
      <c r="C45" s="16" t="s">
        <v>115</v>
      </c>
      <c r="D45" s="13"/>
    </row>
    <row r="46" spans="1:4" ht="12.75">
      <c r="A46" s="12"/>
      <c r="B46" t="s">
        <v>234</v>
      </c>
      <c r="C46" s="16" t="s">
        <v>115</v>
      </c>
      <c r="D46" s="13"/>
    </row>
    <row r="47" spans="1:4" ht="12.75">
      <c r="A47" t="s">
        <v>1</v>
      </c>
      <c r="B47" t="s">
        <v>143</v>
      </c>
      <c r="C47" s="16" t="s">
        <v>115</v>
      </c>
      <c r="D47" s="13"/>
    </row>
    <row r="48" spans="2:4" ht="12.75">
      <c r="B48" t="s">
        <v>95</v>
      </c>
      <c r="C48" t="s">
        <v>231</v>
      </c>
      <c r="D48" s="13"/>
    </row>
    <row r="49" spans="1:4" ht="12.75">
      <c r="A49" t="s">
        <v>91</v>
      </c>
      <c r="B49" t="s">
        <v>183</v>
      </c>
      <c r="C49" t="s">
        <v>231</v>
      </c>
      <c r="D49" s="13"/>
    </row>
    <row r="50" spans="1:4" ht="12.75">
      <c r="A50" s="12" t="s">
        <v>67</v>
      </c>
      <c r="B50" t="s">
        <v>188</v>
      </c>
      <c r="C50" s="15" t="s">
        <v>100</v>
      </c>
      <c r="D50" s="13"/>
    </row>
    <row r="51" spans="1:4" ht="12.75">
      <c r="A51" s="12" t="s">
        <v>101</v>
      </c>
      <c r="B51" t="s">
        <v>13</v>
      </c>
      <c r="C51" s="15" t="s">
        <v>100</v>
      </c>
      <c r="D51" s="13"/>
    </row>
    <row r="52" spans="1:4" ht="12.75">
      <c r="A52" s="12" t="s">
        <v>224</v>
      </c>
      <c r="B52" s="19" t="s">
        <v>81</v>
      </c>
      <c r="C52" s="15" t="s">
        <v>100</v>
      </c>
      <c r="D52" s="13"/>
    </row>
    <row r="53" spans="1:18" ht="12.75">
      <c r="A53" s="12"/>
      <c r="B53" s="20" t="s">
        <v>20</v>
      </c>
      <c r="C53" s="15" t="s">
        <v>100</v>
      </c>
      <c r="D53" s="13"/>
      <c r="G53" t="s">
        <v>204</v>
      </c>
      <c r="J53">
        <v>12</v>
      </c>
      <c r="M53">
        <v>3013.92</v>
      </c>
      <c r="Q53">
        <v>3013.92</v>
      </c>
      <c r="R53">
        <v>3013.92</v>
      </c>
    </row>
    <row r="54" spans="1:4" ht="12.75">
      <c r="A54" s="12"/>
      <c r="B54" s="20" t="s">
        <v>107</v>
      </c>
      <c r="C54" s="15" t="s">
        <v>100</v>
      </c>
      <c r="D54" s="13"/>
    </row>
    <row r="55" spans="1:4" ht="12.75">
      <c r="A55" s="12"/>
      <c r="B55" s="20" t="s">
        <v>151</v>
      </c>
      <c r="C55" s="15" t="s">
        <v>100</v>
      </c>
      <c r="D55" s="13"/>
    </row>
    <row r="56" spans="1:4" ht="12.75">
      <c r="A56" s="12"/>
      <c r="B56" s="20" t="s">
        <v>207</v>
      </c>
      <c r="C56" s="15" t="s">
        <v>100</v>
      </c>
      <c r="D56" s="13"/>
    </row>
    <row r="57" spans="1:4" ht="12.75">
      <c r="A57" s="12"/>
      <c r="B57" s="20" t="s">
        <v>92</v>
      </c>
      <c r="C57" s="15" t="s">
        <v>100</v>
      </c>
      <c r="D57" s="13"/>
    </row>
    <row r="58" spans="1:4" ht="12.75">
      <c r="A58" s="12"/>
      <c r="B58" s="20" t="s">
        <v>82</v>
      </c>
      <c r="C58" s="15" t="s">
        <v>100</v>
      </c>
      <c r="D58" s="13"/>
    </row>
    <row r="59" spans="1:4" ht="12.75">
      <c r="A59" s="12"/>
      <c r="B59" s="20" t="s">
        <v>80</v>
      </c>
      <c r="C59" s="15" t="s">
        <v>100</v>
      </c>
      <c r="D59" s="13"/>
    </row>
    <row r="60" spans="1:4" ht="12.75">
      <c r="A60" s="12"/>
      <c r="B60" s="20" t="s">
        <v>106</v>
      </c>
      <c r="C60" s="15" t="s">
        <v>100</v>
      </c>
      <c r="D60" s="13"/>
    </row>
    <row r="61" spans="1:4" ht="12.75">
      <c r="A61" s="12"/>
      <c r="B61" s="20" t="s">
        <v>12</v>
      </c>
      <c r="C61" s="15" t="s">
        <v>100</v>
      </c>
      <c r="D61" s="13"/>
    </row>
    <row r="62" spans="1:4" ht="12.75">
      <c r="A62" s="12" t="s">
        <v>33</v>
      </c>
      <c r="B62" s="20" t="s">
        <v>22</v>
      </c>
      <c r="C62" s="15" t="s">
        <v>100</v>
      </c>
      <c r="D62" s="13"/>
    </row>
    <row r="63" spans="1:4" ht="12.75">
      <c r="A63" s="12" t="s">
        <v>93</v>
      </c>
      <c r="B63" s="21" t="s">
        <v>0</v>
      </c>
      <c r="C63" s="15" t="s">
        <v>100</v>
      </c>
      <c r="D63" s="13"/>
    </row>
    <row r="64" spans="1:4" ht="12.75">
      <c r="A64" s="12"/>
      <c r="B64" s="21" t="s">
        <v>160</v>
      </c>
      <c r="C64" s="15" t="s">
        <v>100</v>
      </c>
      <c r="D64" s="13"/>
    </row>
    <row r="65" spans="1:4" ht="12.75">
      <c r="A65" s="12" t="s">
        <v>187</v>
      </c>
      <c r="B65" s="19" t="s">
        <v>102</v>
      </c>
      <c r="C65" s="15" t="s">
        <v>100</v>
      </c>
      <c r="D65" s="13"/>
    </row>
    <row r="66" spans="1:4" ht="12.75">
      <c r="A66" s="12" t="s">
        <v>236</v>
      </c>
      <c r="B66" s="19" t="s">
        <v>214</v>
      </c>
      <c r="C66" s="15" t="s">
        <v>100</v>
      </c>
      <c r="D66" s="13"/>
    </row>
    <row r="67" spans="1:4" ht="12.75">
      <c r="A67" s="12"/>
      <c r="B67" s="19" t="s">
        <v>68</v>
      </c>
      <c r="C67" s="15" t="s">
        <v>100</v>
      </c>
      <c r="D67" s="13"/>
    </row>
    <row r="68" spans="1:4" ht="12.75">
      <c r="A68" s="12"/>
      <c r="B68" s="19" t="s">
        <v>230</v>
      </c>
      <c r="C68" s="15" t="s">
        <v>100</v>
      </c>
      <c r="D68" s="13"/>
    </row>
    <row r="69" spans="1:4" ht="12.75">
      <c r="A69" s="12"/>
      <c r="B69" s="19" t="s">
        <v>139</v>
      </c>
      <c r="C69" s="15" t="s">
        <v>100</v>
      </c>
      <c r="D69" s="13"/>
    </row>
    <row r="70" spans="1:4" ht="12.75">
      <c r="A70" s="12" t="s">
        <v>61</v>
      </c>
      <c r="B70" s="19" t="s">
        <v>21</v>
      </c>
      <c r="C70" s="15" t="s">
        <v>100</v>
      </c>
      <c r="D70" s="13"/>
    </row>
    <row r="71" spans="1:4" ht="12.75">
      <c r="A71" s="12" t="s">
        <v>6</v>
      </c>
      <c r="B71" s="19" t="s">
        <v>75</v>
      </c>
      <c r="C71" s="15" t="s">
        <v>100</v>
      </c>
      <c r="D71" s="13"/>
    </row>
    <row r="72" spans="1:4" ht="12.75">
      <c r="A72" s="12" t="s">
        <v>175</v>
      </c>
      <c r="B72" s="19" t="s">
        <v>131</v>
      </c>
      <c r="C72" s="15" t="s">
        <v>100</v>
      </c>
      <c r="D72" s="13"/>
    </row>
    <row r="73" spans="1:4" ht="12.75">
      <c r="A73" s="12" t="s">
        <v>26</v>
      </c>
      <c r="B73" s="19" t="s">
        <v>30</v>
      </c>
      <c r="C73" s="15" t="s">
        <v>100</v>
      </c>
      <c r="D73" s="13"/>
    </row>
    <row r="74" spans="1:4" ht="12.75">
      <c r="A74" s="12" t="s">
        <v>11</v>
      </c>
      <c r="B74" s="19" t="s">
        <v>70</v>
      </c>
      <c r="C74" s="15" t="s">
        <v>100</v>
      </c>
      <c r="D74" s="13"/>
    </row>
    <row r="75" spans="1:4" ht="12.75">
      <c r="A75" s="12" t="s">
        <v>77</v>
      </c>
      <c r="B75" s="19" t="s">
        <v>78</v>
      </c>
      <c r="C75" s="15" t="s">
        <v>100</v>
      </c>
      <c r="D75" s="13"/>
    </row>
    <row r="76" spans="1:4" ht="12.75">
      <c r="A76" s="12" t="s">
        <v>25</v>
      </c>
      <c r="B76" s="19" t="s">
        <v>215</v>
      </c>
      <c r="C76" s="15" t="s">
        <v>100</v>
      </c>
      <c r="D76" s="13"/>
    </row>
    <row r="77" spans="1:4" ht="12.75">
      <c r="A77" s="12" t="s">
        <v>203</v>
      </c>
      <c r="B77" s="19" t="s">
        <v>104</v>
      </c>
      <c r="C77" s="15" t="s">
        <v>100</v>
      </c>
      <c r="D77" s="13"/>
    </row>
    <row r="78" spans="1:4" ht="12.75">
      <c r="A78" s="39" t="s">
        <v>54</v>
      </c>
      <c r="B78" s="40" t="s">
        <v>64</v>
      </c>
      <c r="C78" s="41" t="s">
        <v>100</v>
      </c>
      <c r="D78" s="13"/>
    </row>
    <row r="79" spans="1:4" ht="12.75">
      <c r="A79" s="39" t="s">
        <v>66</v>
      </c>
      <c r="B79" s="40" t="s">
        <v>122</v>
      </c>
      <c r="C79" s="41" t="s">
        <v>100</v>
      </c>
      <c r="D79" s="13"/>
    </row>
    <row r="80" spans="1:4" ht="12.75">
      <c r="A80" s="39" t="s">
        <v>237</v>
      </c>
      <c r="B80" s="40" t="s">
        <v>44</v>
      </c>
      <c r="C80" s="41" t="s">
        <v>100</v>
      </c>
      <c r="D80" s="13"/>
    </row>
    <row r="81" spans="1:4" ht="12.75">
      <c r="A81" s="39" t="s">
        <v>125</v>
      </c>
      <c r="B81" s="40" t="s">
        <v>7</v>
      </c>
      <c r="C81" s="41" t="s">
        <v>100</v>
      </c>
      <c r="D81" s="13"/>
    </row>
    <row r="82" spans="1:4" ht="12.75">
      <c r="A82" s="39" t="s">
        <v>118</v>
      </c>
      <c r="B82" s="40" t="s">
        <v>159</v>
      </c>
      <c r="C82" s="41" t="s">
        <v>100</v>
      </c>
      <c r="D82" s="13"/>
    </row>
    <row r="83" spans="1:4" ht="12.75">
      <c r="A83" s="39" t="s">
        <v>63</v>
      </c>
      <c r="B83" s="40" t="s">
        <v>60</v>
      </c>
      <c r="C83" s="41" t="s">
        <v>100</v>
      </c>
      <c r="D83" s="13"/>
    </row>
    <row r="84" spans="1:4" ht="12.75">
      <c r="A84" s="39" t="s">
        <v>212</v>
      </c>
      <c r="B84" s="40" t="s">
        <v>235</v>
      </c>
      <c r="C84" s="41" t="s">
        <v>100</v>
      </c>
      <c r="D84" s="13"/>
    </row>
    <row r="85" spans="1:4" s="38" customFormat="1" ht="12.75">
      <c r="A85" s="47" t="s">
        <v>216</v>
      </c>
      <c r="B85" s="48" t="s">
        <v>23</v>
      </c>
      <c r="C85" s="49" t="s">
        <v>100</v>
      </c>
      <c r="D85" s="37"/>
    </row>
    <row r="86" spans="1:4" ht="12.75">
      <c r="A86" s="12" t="s">
        <v>156</v>
      </c>
      <c r="B86" s="19" t="s">
        <v>10</v>
      </c>
      <c r="C86" s="15" t="s">
        <v>100</v>
      </c>
      <c r="D86" s="13"/>
    </row>
    <row r="87" spans="1:4" s="38" customFormat="1" ht="12.75">
      <c r="A87" s="39" t="s">
        <v>65</v>
      </c>
      <c r="B87" s="40" t="s">
        <v>57</v>
      </c>
      <c r="C87" s="41" t="s">
        <v>100</v>
      </c>
      <c r="D87" s="37"/>
    </row>
    <row r="88" spans="1:4" s="38" customFormat="1" ht="12.75">
      <c r="A88" s="44"/>
      <c r="B88" s="46" t="s">
        <v>114</v>
      </c>
      <c r="C88" s="45" t="s">
        <v>32</v>
      </c>
      <c r="D88" s="37"/>
    </row>
    <row r="89" spans="1:4" s="38" customFormat="1" ht="12.75">
      <c r="A89" s="42"/>
      <c r="B89" s="19"/>
      <c r="C89" s="43"/>
      <c r="D89" s="37"/>
    </row>
    <row r="90" spans="1:4" ht="12.75">
      <c r="A90" s="12" t="s">
        <v>197</v>
      </c>
      <c r="B90" s="19" t="s">
        <v>41</v>
      </c>
      <c r="C90" s="15" t="s">
        <v>100</v>
      </c>
      <c r="D90" s="13"/>
    </row>
    <row r="93" spans="1:5" ht="12.75">
      <c r="A93" s="12"/>
      <c r="B93" s="19" t="s">
        <v>110</v>
      </c>
      <c r="C93" s="15" t="s">
        <v>100</v>
      </c>
      <c r="D93" s="13"/>
      <c r="E93" s="19" t="s">
        <v>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7"/>
  <sheetViews>
    <sheetView zoomScalePageLayoutView="0" workbookViewId="0" topLeftCell="A1">
      <selection activeCell="A98" sqref="A98"/>
    </sheetView>
  </sheetViews>
  <sheetFormatPr defaultColWidth="9.00390625" defaultRowHeight="12.75"/>
  <sheetData>
    <row r="1" ht="12.75">
      <c r="A1" t="s">
        <v>155</v>
      </c>
    </row>
    <row r="2" ht="12.75">
      <c r="A2" t="s">
        <v>153</v>
      </c>
    </row>
    <row r="3" ht="12.75">
      <c r="A3" t="s">
        <v>39</v>
      </c>
    </row>
    <row r="4" ht="12.75">
      <c r="A4" t="s">
        <v>16</v>
      </c>
    </row>
    <row r="5" ht="12.75">
      <c r="A5" t="s">
        <v>51</v>
      </c>
    </row>
    <row r="6" ht="12.75">
      <c r="A6" t="s">
        <v>16</v>
      </c>
    </row>
    <row r="7" ht="12.75">
      <c r="A7" t="s">
        <v>51</v>
      </c>
    </row>
    <row r="8" ht="12.75">
      <c r="A8" t="s">
        <v>16</v>
      </c>
    </row>
    <row r="9" ht="12.75">
      <c r="A9" t="s">
        <v>51</v>
      </c>
    </row>
    <row r="10" ht="12.75">
      <c r="A10" t="s">
        <v>16</v>
      </c>
    </row>
    <row r="11" ht="12.75">
      <c r="A11" t="s">
        <v>51</v>
      </c>
    </row>
    <row r="12" ht="12.75">
      <c r="A12" t="s">
        <v>16</v>
      </c>
    </row>
    <row r="13" ht="12.75">
      <c r="A13" t="s">
        <v>51</v>
      </c>
    </row>
    <row r="14" ht="12.75">
      <c r="A14" t="s">
        <v>16</v>
      </c>
    </row>
    <row r="15" ht="12.75">
      <c r="A15" t="s">
        <v>51</v>
      </c>
    </row>
    <row r="16" ht="12.75">
      <c r="A16" t="s">
        <v>16</v>
      </c>
    </row>
    <row r="17" ht="12.75">
      <c r="A17" t="s">
        <v>51</v>
      </c>
    </row>
    <row r="18" ht="12.75">
      <c r="A18" t="s">
        <v>16</v>
      </c>
    </row>
    <row r="19" ht="12.75">
      <c r="A19" t="s">
        <v>51</v>
      </c>
    </row>
    <row r="20" ht="12.75">
      <c r="A20" t="s">
        <v>16</v>
      </c>
    </row>
    <row r="21" ht="12.75">
      <c r="A21" t="s">
        <v>51</v>
      </c>
    </row>
    <row r="22" ht="12.75">
      <c r="A22" t="s">
        <v>16</v>
      </c>
    </row>
    <row r="23" ht="12.75">
      <c r="A23" t="s">
        <v>51</v>
      </c>
    </row>
    <row r="24" ht="12.75">
      <c r="A24" t="s">
        <v>16</v>
      </c>
    </row>
    <row r="25" ht="12.75">
      <c r="A25" t="s">
        <v>51</v>
      </c>
    </row>
    <row r="26" ht="12.75">
      <c r="A26" t="s">
        <v>16</v>
      </c>
    </row>
    <row r="27" ht="12.75">
      <c r="A27" t="s">
        <v>51</v>
      </c>
    </row>
    <row r="28" ht="12.75">
      <c r="A28" t="s">
        <v>16</v>
      </c>
    </row>
    <row r="29" ht="12.75">
      <c r="A29" t="s">
        <v>51</v>
      </c>
    </row>
    <row r="30" ht="12.75">
      <c r="A30" t="s">
        <v>16</v>
      </c>
    </row>
    <row r="31" ht="12.75">
      <c r="A31" t="s">
        <v>51</v>
      </c>
    </row>
    <row r="32" ht="12.75">
      <c r="A32" t="s">
        <v>16</v>
      </c>
    </row>
    <row r="33" ht="12.75">
      <c r="A33" t="s">
        <v>51</v>
      </c>
    </row>
    <row r="34" ht="12.75">
      <c r="A34" t="s">
        <v>16</v>
      </c>
    </row>
    <row r="35" ht="12.75">
      <c r="A35" t="s">
        <v>51</v>
      </c>
    </row>
    <row r="36" ht="12.75">
      <c r="A36" t="s">
        <v>16</v>
      </c>
    </row>
    <row r="37" ht="12.75">
      <c r="A37" t="s">
        <v>51</v>
      </c>
    </row>
    <row r="38" ht="12.75">
      <c r="A38" t="s">
        <v>16</v>
      </c>
    </row>
    <row r="39" ht="12.75">
      <c r="A39" t="s">
        <v>51</v>
      </c>
    </row>
    <row r="40" ht="12.75">
      <c r="A40" t="s">
        <v>16</v>
      </c>
    </row>
    <row r="41" ht="12.75">
      <c r="A41" t="s">
        <v>51</v>
      </c>
    </row>
    <row r="42" ht="12.75">
      <c r="A42" t="s">
        <v>16</v>
      </c>
    </row>
    <row r="43" ht="12.75">
      <c r="A43" t="s">
        <v>51</v>
      </c>
    </row>
    <row r="44" ht="12.75">
      <c r="A44" t="s">
        <v>16</v>
      </c>
    </row>
    <row r="45" ht="12.75">
      <c r="A45" t="s">
        <v>51</v>
      </c>
    </row>
    <row r="46" ht="12.75">
      <c r="A46" t="s">
        <v>16</v>
      </c>
    </row>
    <row r="47" ht="12.75">
      <c r="A47" t="s">
        <v>51</v>
      </c>
    </row>
    <row r="48" ht="12.75">
      <c r="A48" t="s">
        <v>16</v>
      </c>
    </row>
    <row r="49" ht="12.75">
      <c r="A49" t="s">
        <v>51</v>
      </c>
    </row>
    <row r="50" ht="12.75">
      <c r="A50" t="s">
        <v>16</v>
      </c>
    </row>
    <row r="51" ht="12.75">
      <c r="A51" t="s">
        <v>51</v>
      </c>
    </row>
    <row r="52" ht="12.75">
      <c r="A52" t="s">
        <v>16</v>
      </c>
    </row>
    <row r="53" ht="12.75">
      <c r="A53" t="s">
        <v>51</v>
      </c>
    </row>
    <row r="54" ht="12.75">
      <c r="A54" t="s">
        <v>16</v>
      </c>
    </row>
    <row r="55" ht="12.75">
      <c r="A55" t="s">
        <v>51</v>
      </c>
    </row>
    <row r="56" ht="12.75">
      <c r="A56" t="s">
        <v>16</v>
      </c>
    </row>
    <row r="57" ht="12.75">
      <c r="A57" t="s">
        <v>51</v>
      </c>
    </row>
    <row r="58" ht="12.75">
      <c r="A58" t="s">
        <v>16</v>
      </c>
    </row>
    <row r="59" ht="12.75">
      <c r="A59" t="s">
        <v>51</v>
      </c>
    </row>
    <row r="60" ht="12.75">
      <c r="A60" t="s">
        <v>16</v>
      </c>
    </row>
    <row r="61" ht="12.75">
      <c r="A61" t="s">
        <v>51</v>
      </c>
    </row>
    <row r="62" ht="12.75">
      <c r="A62" t="s">
        <v>16</v>
      </c>
    </row>
    <row r="63" ht="12.75">
      <c r="A63" t="s">
        <v>51</v>
      </c>
    </row>
    <row r="64" ht="12.75">
      <c r="A64" t="s">
        <v>16</v>
      </c>
    </row>
    <row r="65" ht="12.75">
      <c r="A65" t="s">
        <v>51</v>
      </c>
    </row>
    <row r="66" ht="12.75">
      <c r="A66" t="s">
        <v>16</v>
      </c>
    </row>
    <row r="67" ht="12.75">
      <c r="A67" t="s">
        <v>51</v>
      </c>
    </row>
    <row r="68" ht="12.75">
      <c r="A68" t="s">
        <v>16</v>
      </c>
    </row>
    <row r="69" ht="12.75">
      <c r="A69" t="s">
        <v>51</v>
      </c>
    </row>
    <row r="70" ht="12.75">
      <c r="A70" t="s">
        <v>16</v>
      </c>
    </row>
    <row r="71" ht="12.75">
      <c r="A71" t="s">
        <v>51</v>
      </c>
    </row>
    <row r="72" ht="12.75">
      <c r="A72" t="s">
        <v>16</v>
      </c>
    </row>
    <row r="73" ht="12.75">
      <c r="A73" t="s">
        <v>51</v>
      </c>
    </row>
    <row r="74" ht="12.75">
      <c r="A74" t="s">
        <v>16</v>
      </c>
    </row>
    <row r="75" ht="12.75">
      <c r="A75" t="s">
        <v>51</v>
      </c>
    </row>
    <row r="76" ht="12.75">
      <c r="A76" t="s">
        <v>16</v>
      </c>
    </row>
    <row r="77" ht="12.75">
      <c r="A77" t="s">
        <v>51</v>
      </c>
    </row>
    <row r="78" ht="12.75">
      <c r="A78" t="s">
        <v>16</v>
      </c>
    </row>
    <row r="79" ht="12.75">
      <c r="A79" t="s">
        <v>51</v>
      </c>
    </row>
    <row r="80" ht="12.75">
      <c r="A80" t="s">
        <v>16</v>
      </c>
    </row>
    <row r="81" ht="12.75">
      <c r="A81" t="s">
        <v>51</v>
      </c>
    </row>
    <row r="82" ht="12.75">
      <c r="A82" t="s">
        <v>16</v>
      </c>
    </row>
    <row r="83" ht="12.75">
      <c r="A83" t="s">
        <v>51</v>
      </c>
    </row>
    <row r="84" ht="12.75">
      <c r="A84" t="s">
        <v>16</v>
      </c>
    </row>
    <row r="85" ht="12.75">
      <c r="A85" t="s">
        <v>51</v>
      </c>
    </row>
    <row r="86" ht="12.75">
      <c r="A86" t="s">
        <v>16</v>
      </c>
    </row>
    <row r="87" ht="12.75">
      <c r="A87" t="s">
        <v>51</v>
      </c>
    </row>
    <row r="88" ht="12.75">
      <c r="A88" t="s">
        <v>16</v>
      </c>
    </row>
    <row r="89" ht="12.75">
      <c r="A89" t="s">
        <v>51</v>
      </c>
    </row>
    <row r="90" ht="12.75">
      <c r="A90" t="s">
        <v>16</v>
      </c>
    </row>
    <row r="91" ht="12.75">
      <c r="A91" t="s">
        <v>51</v>
      </c>
    </row>
    <row r="92" ht="12.75">
      <c r="A92" t="s">
        <v>16</v>
      </c>
    </row>
    <row r="93" ht="12.75">
      <c r="A93" t="s">
        <v>51</v>
      </c>
    </row>
    <row r="94" ht="12.75">
      <c r="A94" t="s">
        <v>16</v>
      </c>
    </row>
    <row r="95" ht="12.75">
      <c r="A95" t="s">
        <v>51</v>
      </c>
    </row>
    <row r="96" ht="12.75">
      <c r="A96" t="s">
        <v>16</v>
      </c>
    </row>
    <row r="97" ht="12.75">
      <c r="A97" t="s">
        <v>51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2016-09-21T06:57:45Z</cp:lastPrinted>
  <dcterms:created xsi:type="dcterms:W3CDTF">2012-09-20T09:47:48Z</dcterms:created>
  <dcterms:modified xsi:type="dcterms:W3CDTF">2016-09-29T06:54:32Z</dcterms:modified>
  <cp:category/>
  <cp:version/>
  <cp:contentType/>
  <cp:contentStatus/>
</cp:coreProperties>
</file>